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AcestRegistruDeLucru"/>
  <mc:AlternateContent xmlns:mc="http://schemas.openxmlformats.org/markup-compatibility/2006">
    <mc:Choice Requires="x15">
      <x15ac:absPath xmlns:x15ac="http://schemas.microsoft.com/office/spreadsheetml/2010/11/ac" url="C:\Users\Cristina\Desktop\CONCURS PLANURI DE AFACERI_PROIECTE\ID150973_CONCURS PLANURI DE AFACERI\"/>
    </mc:Choice>
  </mc:AlternateContent>
  <bookViews>
    <workbookView xWindow="0" yWindow="0" windowWidth="23040" windowHeight="8232" tabRatio="500"/>
  </bookViews>
  <sheets>
    <sheet name="Buget de chelutieli " sheetId="2" r:id="rId1"/>
    <sheet name="Cont Profit si Pierderi" sheetId="4" r:id="rId2"/>
    <sheet name="Flux de numerar (Cash-flow)" sheetId="3" r:id="rId3"/>
  </sheets>
  <definedNames>
    <definedName name="_xlnm.Print_Area" localSheetId="0">'Buget de chelutieli '!$A$1:$G$138</definedName>
  </definedNames>
  <calcPr calcId="152511"/>
</workbook>
</file>

<file path=xl/calcChain.xml><?xml version="1.0" encoding="utf-8"?>
<calcChain xmlns="http://schemas.openxmlformats.org/spreadsheetml/2006/main">
  <c r="Y51" i="4" l="1"/>
  <c r="U51" i="4"/>
  <c r="T51" i="4"/>
  <c r="S51" i="4"/>
  <c r="R51" i="4"/>
  <c r="Q51" i="4"/>
  <c r="P51" i="4"/>
  <c r="O51" i="4"/>
  <c r="M51" i="4"/>
  <c r="L51" i="4"/>
  <c r="K51" i="4"/>
  <c r="J51" i="4"/>
  <c r="I51" i="4"/>
  <c r="H51" i="4"/>
  <c r="G51" i="4"/>
  <c r="F51" i="4"/>
  <c r="E51" i="4"/>
  <c r="D51" i="4"/>
  <c r="C51" i="4"/>
  <c r="B51" i="4"/>
  <c r="G50" i="4"/>
  <c r="G52" i="4" s="1"/>
  <c r="G53" i="4" s="1"/>
  <c r="C50" i="4"/>
  <c r="C52" i="4" s="1"/>
  <c r="C53" i="4" s="1"/>
  <c r="V49" i="4"/>
  <c r="X49" i="4" s="1"/>
  <c r="N49" i="4"/>
  <c r="G48" i="4"/>
  <c r="E48" i="4"/>
  <c r="E50" i="4" s="1"/>
  <c r="E52" i="4" s="1"/>
  <c r="C48" i="4"/>
  <c r="P47" i="4"/>
  <c r="Q47" i="4" s="1"/>
  <c r="R47" i="4" s="1"/>
  <c r="S47" i="4" s="1"/>
  <c r="T47" i="4" s="1"/>
  <c r="U47" i="4" s="1"/>
  <c r="O47" i="4"/>
  <c r="G47" i="4"/>
  <c r="H47" i="4" s="1"/>
  <c r="I47" i="4" s="1"/>
  <c r="J47" i="4" s="1"/>
  <c r="K47" i="4" s="1"/>
  <c r="L47" i="4" s="1"/>
  <c r="M47" i="4" s="1"/>
  <c r="F47" i="4"/>
  <c r="X42" i="4"/>
  <c r="V42" i="4"/>
  <c r="N42" i="4"/>
  <c r="V41" i="4"/>
  <c r="X41" i="4" s="1"/>
  <c r="C41" i="4"/>
  <c r="D41" i="4" s="1"/>
  <c r="E41" i="4" s="1"/>
  <c r="F41" i="4" s="1"/>
  <c r="G41" i="4" s="1"/>
  <c r="H41" i="4" s="1"/>
  <c r="I41" i="4" s="1"/>
  <c r="J41" i="4" s="1"/>
  <c r="K41" i="4" s="1"/>
  <c r="L41" i="4" s="1"/>
  <c r="M41" i="4" s="1"/>
  <c r="X40" i="4"/>
  <c r="E40" i="4"/>
  <c r="F40" i="4" s="1"/>
  <c r="G40" i="4" s="1"/>
  <c r="H40" i="4" s="1"/>
  <c r="D40" i="4"/>
  <c r="V39" i="4"/>
  <c r="X39" i="4" s="1"/>
  <c r="E39" i="4"/>
  <c r="F39" i="4" s="1"/>
  <c r="G39" i="4" s="1"/>
  <c r="H39" i="4" s="1"/>
  <c r="I39" i="4" s="1"/>
  <c r="J39" i="4" s="1"/>
  <c r="K39" i="4" s="1"/>
  <c r="L39" i="4" s="1"/>
  <c r="M39" i="4" s="1"/>
  <c r="C39" i="4"/>
  <c r="D39" i="4" s="1"/>
  <c r="O38" i="4"/>
  <c r="D38" i="4"/>
  <c r="E38" i="4" s="1"/>
  <c r="F38" i="4" s="1"/>
  <c r="G38" i="4" s="1"/>
  <c r="H38" i="4" s="1"/>
  <c r="I38" i="4" s="1"/>
  <c r="J38" i="4" s="1"/>
  <c r="K38" i="4" s="1"/>
  <c r="L38" i="4" s="1"/>
  <c r="M38" i="4" s="1"/>
  <c r="V37" i="4"/>
  <c r="X37" i="4" s="1"/>
  <c r="N37" i="4"/>
  <c r="X36" i="4"/>
  <c r="V36" i="4"/>
  <c r="Y35" i="4"/>
  <c r="W35" i="4"/>
  <c r="V35" i="4"/>
  <c r="N35" i="4"/>
  <c r="R34" i="4"/>
  <c r="R48" i="4" s="1"/>
  <c r="R50" i="4" s="1"/>
  <c r="R52" i="4" s="1"/>
  <c r="P34" i="4"/>
  <c r="P48" i="4" s="1"/>
  <c r="P50" i="4" s="1"/>
  <c r="P52" i="4" s="1"/>
  <c r="J34" i="4"/>
  <c r="J48" i="4" s="1"/>
  <c r="J50" i="4" s="1"/>
  <c r="J52" i="4" s="1"/>
  <c r="I34" i="4"/>
  <c r="I48" i="4" s="1"/>
  <c r="I50" i="4" s="1"/>
  <c r="I52" i="4" s="1"/>
  <c r="H34" i="4"/>
  <c r="H48" i="4" s="1"/>
  <c r="H50" i="4" s="1"/>
  <c r="H52" i="4" s="1"/>
  <c r="G34" i="4"/>
  <c r="F34" i="4"/>
  <c r="F48" i="4" s="1"/>
  <c r="F50" i="4" s="1"/>
  <c r="F52" i="4" s="1"/>
  <c r="E34" i="4"/>
  <c r="D34" i="4"/>
  <c r="D48" i="4" s="1"/>
  <c r="D50" i="4" s="1"/>
  <c r="D52" i="4" s="1"/>
  <c r="C34" i="4"/>
  <c r="B34" i="4"/>
  <c r="V33" i="4"/>
  <c r="X33" i="4" s="1"/>
  <c r="N33" i="4"/>
  <c r="X32" i="4"/>
  <c r="V32" i="4"/>
  <c r="N32" i="4"/>
  <c r="V31" i="4"/>
  <c r="X31" i="4" s="1"/>
  <c r="N31" i="4"/>
  <c r="W30" i="4"/>
  <c r="U30" i="4"/>
  <c r="U34" i="4" s="1"/>
  <c r="U48" i="4" s="1"/>
  <c r="U50" i="4" s="1"/>
  <c r="U52" i="4" s="1"/>
  <c r="T30" i="4"/>
  <c r="T34" i="4" s="1"/>
  <c r="T48" i="4" s="1"/>
  <c r="T50" i="4" s="1"/>
  <c r="T52" i="4" s="1"/>
  <c r="S30" i="4"/>
  <c r="S34" i="4" s="1"/>
  <c r="S48" i="4" s="1"/>
  <c r="S50" i="4" s="1"/>
  <c r="S52" i="4" s="1"/>
  <c r="R30" i="4"/>
  <c r="Q30" i="4"/>
  <c r="Q34" i="4" s="1"/>
  <c r="Q48" i="4" s="1"/>
  <c r="Q50" i="4" s="1"/>
  <c r="Q52" i="4" s="1"/>
  <c r="P30" i="4"/>
  <c r="O30" i="4"/>
  <c r="O34" i="4" s="1"/>
  <c r="O48" i="4" s="1"/>
  <c r="O50" i="4" s="1"/>
  <c r="M30" i="4"/>
  <c r="M34" i="4" s="1"/>
  <c r="M48" i="4" s="1"/>
  <c r="M50" i="4" s="1"/>
  <c r="M52" i="4" s="1"/>
  <c r="L30" i="4"/>
  <c r="L34" i="4" s="1"/>
  <c r="L48" i="4" s="1"/>
  <c r="L50" i="4" s="1"/>
  <c r="L52" i="4" s="1"/>
  <c r="K30" i="4"/>
  <c r="K34" i="4" s="1"/>
  <c r="K48" i="4" s="1"/>
  <c r="K50" i="4" s="1"/>
  <c r="K52" i="4" s="1"/>
  <c r="W29" i="4"/>
  <c r="X29" i="4" s="1"/>
  <c r="V29" i="4"/>
  <c r="N29" i="4"/>
  <c r="V28" i="4"/>
  <c r="X28" i="4" s="1"/>
  <c r="M28" i="4"/>
  <c r="K28" i="4"/>
  <c r="J28" i="4"/>
  <c r="I28" i="4"/>
  <c r="H28" i="4"/>
  <c r="G28" i="4"/>
  <c r="F28" i="4"/>
  <c r="E28" i="4"/>
  <c r="N28" i="4" s="1"/>
  <c r="D28" i="4"/>
  <c r="V27" i="4"/>
  <c r="X27" i="4" s="1"/>
  <c r="N27" i="4"/>
  <c r="Y26" i="4"/>
  <c r="W26" i="4"/>
  <c r="V26" i="4"/>
  <c r="X26" i="4" s="1"/>
  <c r="N26" i="4"/>
  <c r="L54" i="4" l="1"/>
  <c r="L53" i="4"/>
  <c r="U54" i="4"/>
  <c r="U53" i="4"/>
  <c r="I54" i="4"/>
  <c r="I53" i="4"/>
  <c r="M54" i="4"/>
  <c r="M53" i="4"/>
  <c r="N34" i="4"/>
  <c r="F53" i="4"/>
  <c r="F54" i="4"/>
  <c r="J53" i="4"/>
  <c r="J54" i="4"/>
  <c r="O52" i="4"/>
  <c r="V50" i="4"/>
  <c r="S53" i="4"/>
  <c r="S54" i="4"/>
  <c r="P53" i="4"/>
  <c r="P54" i="4"/>
  <c r="E54" i="4"/>
  <c r="E53" i="4"/>
  <c r="Q54" i="4"/>
  <c r="Q53" i="4"/>
  <c r="K53" i="4"/>
  <c r="K54" i="4"/>
  <c r="T53" i="4"/>
  <c r="T54" i="4"/>
  <c r="D53" i="4"/>
  <c r="D54" i="4"/>
  <c r="H53" i="4"/>
  <c r="H54" i="4"/>
  <c r="R53" i="4"/>
  <c r="R54" i="4"/>
  <c r="W51" i="4"/>
  <c r="W34" i="4"/>
  <c r="W48" i="4" s="1"/>
  <c r="W50" i="4" s="1"/>
  <c r="W52" i="4" s="1"/>
  <c r="N30" i="4"/>
  <c r="V30" i="4"/>
  <c r="X30" i="4" s="1"/>
  <c r="V34" i="4"/>
  <c r="P38" i="4"/>
  <c r="Q38" i="4" s="1"/>
  <c r="R38" i="4" s="1"/>
  <c r="S38" i="4" s="1"/>
  <c r="T38" i="4" s="1"/>
  <c r="U38" i="4" s="1"/>
  <c r="V47" i="4"/>
  <c r="X47" i="4" s="1"/>
  <c r="N51" i="4"/>
  <c r="C54" i="4"/>
  <c r="N41" i="4"/>
  <c r="B48" i="4"/>
  <c r="V48" i="4"/>
  <c r="V51" i="4"/>
  <c r="X51" i="4" s="1"/>
  <c r="N38" i="4"/>
  <c r="N39" i="4"/>
  <c r="N47" i="4"/>
  <c r="G54" i="4"/>
  <c r="AA51" i="3"/>
  <c r="Z51" i="3"/>
  <c r="Y51" i="3"/>
  <c r="X51" i="3"/>
  <c r="W51" i="3"/>
  <c r="V51" i="3"/>
  <c r="U51" i="3"/>
  <c r="T51" i="3"/>
  <c r="S51" i="3"/>
  <c r="R51" i="3"/>
  <c r="Q51" i="3"/>
  <c r="P51" i="3"/>
  <c r="N51" i="3"/>
  <c r="M51" i="3"/>
  <c r="L51" i="3"/>
  <c r="K51" i="3"/>
  <c r="J51" i="3"/>
  <c r="I51" i="3"/>
  <c r="H51" i="3"/>
  <c r="G51" i="3"/>
  <c r="F51" i="3"/>
  <c r="E51" i="3"/>
  <c r="D51" i="3"/>
  <c r="C51" i="3"/>
  <c r="AA41" i="3"/>
  <c r="AA56" i="3" s="1"/>
  <c r="Z41" i="3"/>
  <c r="Z56" i="3" s="1"/>
  <c r="Y41" i="3"/>
  <c r="Y56" i="3" s="1"/>
  <c r="X41" i="3"/>
  <c r="X56" i="3" s="1"/>
  <c r="W41" i="3"/>
  <c r="W56" i="3" s="1"/>
  <c r="V41" i="3"/>
  <c r="V56" i="3" s="1"/>
  <c r="U41" i="3"/>
  <c r="U56" i="3" s="1"/>
  <c r="T41" i="3"/>
  <c r="T56" i="3" s="1"/>
  <c r="S41" i="3"/>
  <c r="S56" i="3" s="1"/>
  <c r="R41" i="3"/>
  <c r="R56" i="3" s="1"/>
  <c r="Q41" i="3"/>
  <c r="Q56" i="3" s="1"/>
  <c r="P41" i="3"/>
  <c r="P56" i="3" s="1"/>
  <c r="N41" i="3"/>
  <c r="N56" i="3" s="1"/>
  <c r="M41" i="3"/>
  <c r="M56" i="3" s="1"/>
  <c r="L41" i="3"/>
  <c r="L56" i="3" s="1"/>
  <c r="K41" i="3"/>
  <c r="K56" i="3" s="1"/>
  <c r="J41" i="3"/>
  <c r="J56" i="3" s="1"/>
  <c r="I41" i="3"/>
  <c r="I56" i="3" s="1"/>
  <c r="H41" i="3"/>
  <c r="H56" i="3" s="1"/>
  <c r="G41" i="3"/>
  <c r="G56" i="3" s="1"/>
  <c r="F41" i="3"/>
  <c r="F56" i="3" s="1"/>
  <c r="E41" i="3"/>
  <c r="E56" i="3" s="1"/>
  <c r="D41" i="3"/>
  <c r="D56" i="3" s="1"/>
  <c r="C41" i="3"/>
  <c r="C56" i="3" s="1"/>
  <c r="AA35" i="3"/>
  <c r="AA57" i="3" s="1"/>
  <c r="Z35" i="3"/>
  <c r="Z57" i="3" s="1"/>
  <c r="Y35" i="3"/>
  <c r="Y57" i="3" s="1"/>
  <c r="X35" i="3"/>
  <c r="X57" i="3" s="1"/>
  <c r="W35" i="3"/>
  <c r="W57" i="3" s="1"/>
  <c r="V35" i="3"/>
  <c r="V57" i="3" s="1"/>
  <c r="U35" i="3"/>
  <c r="U57" i="3" s="1"/>
  <c r="T35" i="3"/>
  <c r="T57" i="3" s="1"/>
  <c r="S35" i="3"/>
  <c r="S57" i="3" s="1"/>
  <c r="R35" i="3"/>
  <c r="R57" i="3" s="1"/>
  <c r="Q35" i="3"/>
  <c r="Q57" i="3" s="1"/>
  <c r="P35" i="3"/>
  <c r="P57" i="3" s="1"/>
  <c r="N35" i="3"/>
  <c r="N57" i="3" s="1"/>
  <c r="M35" i="3"/>
  <c r="M57" i="3" s="1"/>
  <c r="L35" i="3"/>
  <c r="L57" i="3" s="1"/>
  <c r="K35" i="3"/>
  <c r="K57" i="3" s="1"/>
  <c r="J35" i="3"/>
  <c r="J57" i="3" s="1"/>
  <c r="I35" i="3"/>
  <c r="I57" i="3" s="1"/>
  <c r="H35" i="3"/>
  <c r="H57" i="3" s="1"/>
  <c r="G35" i="3"/>
  <c r="G57" i="3" s="1"/>
  <c r="F35" i="3"/>
  <c r="F57" i="3" s="1"/>
  <c r="E35" i="3"/>
  <c r="E57" i="3" s="1"/>
  <c r="D35" i="3"/>
  <c r="D57" i="3" s="1"/>
  <c r="C35" i="3"/>
  <c r="C57" i="3" s="1"/>
  <c r="C58" i="3" s="1"/>
  <c r="D34" i="3" s="1"/>
  <c r="W53" i="4" l="1"/>
  <c r="W54" i="4"/>
  <c r="V52" i="4"/>
  <c r="X50" i="4"/>
  <c r="X52" i="4" s="1"/>
  <c r="O53" i="4"/>
  <c r="O54" i="4"/>
  <c r="X48" i="4"/>
  <c r="V38" i="4"/>
  <c r="X38" i="4" s="1"/>
  <c r="X34" i="4"/>
  <c r="B50" i="4"/>
  <c r="N48" i="4"/>
  <c r="D58" i="3"/>
  <c r="E34" i="3" s="1"/>
  <c r="D40" i="3"/>
  <c r="C40" i="3"/>
  <c r="V53" i="4" l="1"/>
  <c r="V54" i="4"/>
  <c r="N50" i="4"/>
  <c r="N52" i="4" s="1"/>
  <c r="B52" i="4"/>
  <c r="X53" i="4"/>
  <c r="X54" i="4"/>
  <c r="E58" i="3"/>
  <c r="F34" i="3" s="1"/>
  <c r="E40" i="3"/>
  <c r="B53" i="4" l="1"/>
  <c r="B54" i="4"/>
  <c r="N53" i="4"/>
  <c r="N54" i="4"/>
  <c r="F58" i="3"/>
  <c r="G34" i="3" s="1"/>
  <c r="F40" i="3"/>
  <c r="G58" i="3" l="1"/>
  <c r="H34" i="3" s="1"/>
  <c r="G40" i="3"/>
  <c r="H58" i="3" l="1"/>
  <c r="I34" i="3" s="1"/>
  <c r="H40" i="3"/>
  <c r="I58" i="3" l="1"/>
  <c r="J34" i="3" s="1"/>
  <c r="I40" i="3"/>
  <c r="J58" i="3" l="1"/>
  <c r="K34" i="3" s="1"/>
  <c r="J40" i="3"/>
  <c r="K40" i="3" l="1"/>
  <c r="K58" i="3"/>
  <c r="L34" i="3" s="1"/>
  <c r="L58" i="3" l="1"/>
  <c r="M34" i="3" s="1"/>
  <c r="L40" i="3"/>
  <c r="M58" i="3" l="1"/>
  <c r="N34" i="3" s="1"/>
  <c r="M40" i="3"/>
  <c r="N58" i="3" l="1"/>
  <c r="P34" i="3" s="1"/>
  <c r="N40" i="3"/>
  <c r="P58" i="3" l="1"/>
  <c r="Q34" i="3" s="1"/>
  <c r="P40" i="3"/>
  <c r="Q58" i="3" l="1"/>
  <c r="R34" i="3" s="1"/>
  <c r="Q40" i="3"/>
  <c r="R58" i="3" l="1"/>
  <c r="S34" i="3" s="1"/>
  <c r="R40" i="3"/>
  <c r="S58" i="3" l="1"/>
  <c r="T34" i="3" s="1"/>
  <c r="S40" i="3"/>
  <c r="T58" i="3" l="1"/>
  <c r="U34" i="3" s="1"/>
  <c r="T40" i="3"/>
  <c r="U58" i="3" l="1"/>
  <c r="V34" i="3" s="1"/>
  <c r="U40" i="3"/>
  <c r="V58" i="3" l="1"/>
  <c r="W34" i="3" s="1"/>
  <c r="V40" i="3"/>
  <c r="W58" i="3" l="1"/>
  <c r="X34" i="3" s="1"/>
  <c r="W40" i="3"/>
  <c r="X58" i="3" l="1"/>
  <c r="Y34" i="3" s="1"/>
  <c r="X40" i="3"/>
  <c r="Y58" i="3" l="1"/>
  <c r="Z34" i="3" s="1"/>
  <c r="Y40" i="3"/>
  <c r="Z58" i="3" l="1"/>
  <c r="AA34" i="3" s="1"/>
  <c r="Z40" i="3"/>
  <c r="AA58" i="3" l="1"/>
  <c r="AA40" i="3"/>
  <c r="F130" i="2" l="1"/>
  <c r="E132" i="2"/>
  <c r="F118" i="2" l="1"/>
  <c r="E66" i="2" l="1"/>
  <c r="E45" i="2" l="1"/>
  <c r="F45" i="2"/>
  <c r="G45" i="2" l="1"/>
  <c r="E112" i="2"/>
  <c r="F34" i="2" l="1"/>
  <c r="E118" i="2"/>
  <c r="E117" i="2"/>
  <c r="F117" i="2" s="1"/>
  <c r="G117" i="2" s="1"/>
  <c r="F112" i="2" l="1"/>
  <c r="G112" i="2"/>
  <c r="E34" i="2"/>
  <c r="G118" i="2"/>
  <c r="E70" i="2"/>
  <c r="G34" i="2" l="1"/>
  <c r="G70" i="2"/>
  <c r="F70" i="2"/>
  <c r="E130" i="2" l="1"/>
  <c r="G130" i="2"/>
  <c r="G128" i="2"/>
  <c r="F128" i="2"/>
  <c r="E128" i="2"/>
  <c r="G126" i="2"/>
  <c r="F126" i="2"/>
  <c r="E126" i="2"/>
  <c r="G124" i="2"/>
  <c r="F124" i="2"/>
  <c r="E124" i="2"/>
  <c r="E122" i="2"/>
  <c r="F122" i="2"/>
  <c r="G122" i="2"/>
  <c r="E116" i="2"/>
  <c r="F116" i="2"/>
  <c r="E110" i="2"/>
  <c r="F110" i="2"/>
  <c r="E108" i="2"/>
  <c r="F108" i="2"/>
  <c r="E105" i="2"/>
  <c r="F105" i="2"/>
  <c r="E103" i="2"/>
  <c r="F103" i="2"/>
  <c r="E101" i="2"/>
  <c r="F101" i="2"/>
  <c r="E99" i="2"/>
  <c r="F99" i="2"/>
  <c r="E97" i="2"/>
  <c r="F97" i="2"/>
  <c r="E95" i="2"/>
  <c r="F95" i="2"/>
  <c r="E68" i="2"/>
  <c r="F68" i="2"/>
  <c r="F66" i="2"/>
  <c r="E63" i="2"/>
  <c r="F63" i="2"/>
  <c r="E61" i="2"/>
  <c r="F61" i="2"/>
  <c r="E59" i="2"/>
  <c r="F59" i="2"/>
  <c r="E57" i="2"/>
  <c r="F57" i="2"/>
  <c r="E55" i="2"/>
  <c r="F55" i="2"/>
  <c r="E43" i="2"/>
  <c r="F43" i="2"/>
  <c r="G116" i="2"/>
  <c r="G110" i="2"/>
  <c r="G108" i="2"/>
  <c r="G105" i="2"/>
  <c r="G103" i="2"/>
  <c r="G101" i="2"/>
  <c r="G99" i="2"/>
  <c r="G97" i="2"/>
  <c r="G66" i="2"/>
  <c r="G95" i="2"/>
  <c r="G68" i="2"/>
  <c r="G63" i="2"/>
  <c r="G61" i="2"/>
  <c r="G59" i="2"/>
  <c r="G57" i="2"/>
  <c r="G55" i="2"/>
  <c r="G43" i="2"/>
  <c r="E65" i="2" l="1"/>
  <c r="F121" i="2"/>
  <c r="E121" i="2"/>
  <c r="G121" i="2"/>
  <c r="G65" i="2"/>
  <c r="G33" i="2"/>
  <c r="F65" i="2"/>
  <c r="E54" i="2"/>
  <c r="F54" i="2"/>
  <c r="E33" i="2"/>
  <c r="F33" i="2"/>
  <c r="G54" i="2"/>
  <c r="F132" i="2" l="1"/>
  <c r="F134" i="2" l="1"/>
  <c r="G134" i="2" s="1"/>
  <c r="G132" i="2"/>
</calcChain>
</file>

<file path=xl/comments1.xml><?xml version="1.0" encoding="utf-8"?>
<comments xmlns="http://schemas.openxmlformats.org/spreadsheetml/2006/main">
  <authors>
    <author>Marina Enache</author>
  </authors>
  <commentList>
    <comment ref="B25" authorId="0" shapeId="0">
      <text>
        <r>
          <rPr>
            <b/>
            <sz val="9"/>
            <color indexed="81"/>
            <rFont val="Tahoma"/>
            <family val="2"/>
            <charset val="238"/>
          </rPr>
          <t>IULIE2022</t>
        </r>
        <r>
          <rPr>
            <sz val="9"/>
            <color indexed="81"/>
            <rFont val="Tahoma"/>
            <family val="2"/>
            <charset val="238"/>
          </rPr>
          <t xml:space="preserve">
</t>
        </r>
      </text>
    </comment>
    <comment ref="D25" authorId="0" shapeId="0">
      <text>
        <r>
          <rPr>
            <b/>
            <sz val="9"/>
            <color indexed="81"/>
            <rFont val="Tahoma"/>
            <family val="2"/>
            <charset val="238"/>
          </rPr>
          <t>Codrin:</t>
        </r>
        <r>
          <rPr>
            <sz val="9"/>
            <color indexed="81"/>
            <rFont val="Tahoma"/>
            <family val="2"/>
            <charset val="238"/>
          </rPr>
          <t xml:space="preserve">
Luna inceperii productiei</t>
        </r>
      </text>
    </comment>
    <comment ref="N29" authorId="0" shapeId="0">
      <text>
        <r>
          <rPr>
            <b/>
            <sz val="9"/>
            <color indexed="81"/>
            <rFont val="Tahoma"/>
            <family val="2"/>
            <charset val="238"/>
          </rPr>
          <t>Codrin:</t>
        </r>
        <r>
          <rPr>
            <sz val="9"/>
            <color indexed="81"/>
            <rFont val="Tahoma"/>
            <family val="2"/>
            <charset val="238"/>
          </rPr>
          <t xml:space="preserve">
Nu poate depasi valoarea totala a Ajutorului de minimis!!</t>
        </r>
      </text>
    </comment>
    <comment ref="B39" authorId="0" shapeId="0">
      <text>
        <r>
          <rPr>
            <b/>
            <sz val="9"/>
            <color indexed="81"/>
            <rFont val="Tahoma"/>
            <family val="2"/>
            <charset val="238"/>
          </rPr>
          <t>6 ore/zi salariu</t>
        </r>
        <r>
          <rPr>
            <sz val="9"/>
            <color indexed="81"/>
            <rFont val="Tahoma"/>
            <family val="2"/>
            <charset val="238"/>
          </rPr>
          <t xml:space="preserve">
</t>
        </r>
      </text>
    </comment>
  </commentList>
</comments>
</file>

<file path=xl/sharedStrings.xml><?xml version="1.0" encoding="utf-8"?>
<sst xmlns="http://schemas.openxmlformats.org/spreadsheetml/2006/main" count="191" uniqueCount="151">
  <si>
    <t xml:space="preserve">3. Cheltuieli aferente diverselor achiziţii de servicii specializate, pentru care beneficiarul ajutorului de minimis nu are expertiza necesară </t>
  </si>
  <si>
    <t xml:space="preserve">5. Cheltuieli cu închirierea de sedii (inclusiv depozite), spații pentru desfășurarea diverselor activițăți ale întreprinderii, echipamente, vehicule, diverse bunuri </t>
  </si>
  <si>
    <t xml:space="preserve">6. Cheltuieli de leasing fără achiziție (leasing operațional) aferente funcţionării întreprinderilor (rate de leasing operațional plătite de întreprindere pentru: echipamente, vehicule, diverse bunuri mobile și imobile) </t>
  </si>
  <si>
    <t xml:space="preserve">7. Utilităţi aferente funcţionării întreprinderilor </t>
  </si>
  <si>
    <t xml:space="preserve">8. Servicii de administrare a clădirilor aferente funcţionării întreprinderilor </t>
  </si>
  <si>
    <t xml:space="preserve">9. Servicii de întreţinere şi reparare de echipamente şi mijloace de transport aferente funcţionării întreprinderilor </t>
  </si>
  <si>
    <t xml:space="preserve">10. Arhivare de documente aferente funcţionării întreprinderilor </t>
  </si>
  <si>
    <t xml:space="preserve">11. Amortizare de active aferente funcţionării întreprinderilor </t>
  </si>
  <si>
    <t xml:space="preserve">12. Cheltuieli financiare şi juridice (notariale) aferente funcţionării întreprinderilor </t>
  </si>
  <si>
    <t xml:space="preserve">13. Conectare la reţele informatice aferente funcţionării întreprinderilor </t>
  </si>
  <si>
    <t xml:space="preserve">14. Cheltuieli de informare şi publicitate aferente funcţionării întreprinderilor </t>
  </si>
  <si>
    <t xml:space="preserve">15.1. Prelucrare de date </t>
  </si>
  <si>
    <t xml:space="preserve">15.2. Întreţinere, actualizare şi dezvoltare de aplicaţii informatice </t>
  </si>
  <si>
    <t xml:space="preserve">15.3. Achiziţionare de publicaţii, cărţi, reviste de specialitate relevante pentru operaţiune, în format tipărit şi/sau electronic </t>
  </si>
  <si>
    <t xml:space="preserve">15.4. Concesiuni, brevete, licenţe, mărci comerciale, drepturi şi active similare </t>
  </si>
  <si>
    <t>CATEGORIE CHELTUIALA</t>
  </si>
  <si>
    <t>UM</t>
  </si>
  <si>
    <t>CANTITATE</t>
  </si>
  <si>
    <t>COST UNITAR</t>
  </si>
  <si>
    <t xml:space="preserve"> VALOARE  DIN SUBVENTIE</t>
  </si>
  <si>
    <t>1. Cheltuieli cu salariile personalului nou-angajat, din care:</t>
  </si>
  <si>
    <t>2. Cheltuieli cu deplasarea personalului întreprinderilor nou-înfiinţate, din care:</t>
  </si>
  <si>
    <t>15. Alte cheltuieli aferente funcţionării întreprinderilor, din care:</t>
  </si>
  <si>
    <t>VALOARE TOTALA, din care:</t>
  </si>
  <si>
    <t>16. Cheltuieli aferente garantiilor oferite de banci sau alte institutii financiare</t>
  </si>
  <si>
    <t>4. Cheltuieli cu achiziția de active fixe corporale (altele decât terenuri și imobile), obiecte de inventar, materii prime și materiale, inclusiv materiale consumabile, alte cheltuieli pentru investiţii necesare funcţionării întreprinderilor, din care:</t>
  </si>
  <si>
    <t>1.1. Cheltuieli salariale</t>
  </si>
  <si>
    <t>1.2. Onorarii/ venituri asimilate salariilor pentru experți proprii/ cooptați</t>
  </si>
  <si>
    <t xml:space="preserve">1.3. Contribuţii sociale aferente cheltuielilor salariale şi cheltuielilor asimilate acestora (contribuţii angajaţi şi angajatori) </t>
  </si>
  <si>
    <t xml:space="preserve">2.1. Cheltuieli pentru cazare </t>
  </si>
  <si>
    <t xml:space="preserve">2.2. Cheltuieli cu diurna personalului propriu </t>
  </si>
  <si>
    <t xml:space="preserve">2.3. Cheltuieli pentru transportul persoanelor (inclusiv transportul efectuat cu mijloacele de transport în comun sau taxi, gară, autogară sau port şi locul delegării ori locul de cazare, precum şi transportul efectuat pe distanța dintre locul de cazare şi locul delegării) </t>
  </si>
  <si>
    <t xml:space="preserve">2.4. Taxe şi asigurări de călătorie și asigurări medicale aferente deplasării </t>
  </si>
  <si>
    <t>4.1. Cheltuieli cu achiziția de active fixe corporale (altele decât terenuri și imobile)</t>
  </si>
  <si>
    <t>4.2. Cheltuieli cu achiziția de obiecte de inventar</t>
  </si>
  <si>
    <t>4.3. Cheltuieli cu achiziția de active fixe corporale (altele decât terenuri și imobile), obiecte de inventar, materii prime și materiale, inclusiv materiale consumabile, alte cheltuieli pentru investiţii necesare funcţionării întreprinderilor, din care:</t>
  </si>
  <si>
    <t>4.4. Cheltuieli cu achiziția de materii prime și materiale, inclusiv materiale consumabile, alte cheltuieli pentru investiţii necesare funcţionării întreprinderilor</t>
  </si>
  <si>
    <t>VALOARE  CONTRIBUTIE PROPRIE</t>
  </si>
  <si>
    <t>TOTAL CHELTUIELI</t>
  </si>
  <si>
    <t>Aplicant:</t>
  </si>
  <si>
    <t>TITLUL PROIECTULUI:</t>
  </si>
  <si>
    <t>Anexa a) la Planul de afaceri</t>
  </si>
  <si>
    <t>BENEFICIAR</t>
  </si>
  <si>
    <t xml:space="preserve">BUGETUL ÎNTREPRINDERII </t>
  </si>
  <si>
    <t>Taxe pentru înfiinţare întreprindere</t>
  </si>
  <si>
    <t>Total cheltuieli Taxe pentru înfiinţare întreprindere</t>
  </si>
  <si>
    <t>PROGRAMUL OPERAŢIONAL CAPITAL UMAN</t>
  </si>
  <si>
    <t>„Proiect cofinanțat din Fondul Social European, prin Programul Operațional Capital Uman 2014-2020”</t>
  </si>
  <si>
    <t>Apel de proiecte nr. POCU/909/2/4</t>
  </si>
  <si>
    <t>Denumire apel proiecte: VIITOR PENTRU TINERII NEETs II</t>
  </si>
  <si>
    <t>Titlul proiectului: „SMART 4 NEETs”</t>
  </si>
  <si>
    <t>Contract nr.: POCU/909/2/4/150973</t>
  </si>
  <si>
    <t xml:space="preserve">Beneficiar: SC GE–COST 2001 SRL </t>
  </si>
  <si>
    <t>Axa prioritară 2 – Îmbunătățirea situației tinerilor din categoria NEETs</t>
  </si>
  <si>
    <t>Prioritarea de investiţii 8.ii: Integrare durabilă pe piața muncii a tinerilor (FSE), în special a celor care nu au un loc de muncă, educație sau formare, inclusiv a tinerilor cu risc de excluziune socială și a tinerilor din comunitățile marginalizate, inclusiv prin punerea în aplicare a “garanției pentru tineret”</t>
  </si>
  <si>
    <t>Obiectivul Specific 2.1 – Creșterea ocupării tinerilor NEETs șomeri cu vârsta între 16 - 29 ani, înregistrați la Serviciul Public de Ocupare, cu rezidența în regiunile eligibile</t>
  </si>
  <si>
    <t>Obiectivul Specific 2.2 – Îmbunătățirea nivelului de competențe, inclusiv prin evaluarea și certificarea competențelor dobândite în sistem non-formal și informal al tinerilor NEETs șomeri cu vârsta între 16 - 29 ani, înregistrați la Serviciul Public de Ocupare, cu rezidența în regiunile eligibile</t>
  </si>
  <si>
    <t>Anexa b) la Planul de afaceri</t>
  </si>
  <si>
    <t>Fluxul de numerar</t>
  </si>
  <si>
    <t>  CASH-FLOW</t>
  </si>
  <si>
    <t>Nr. crt.</t>
  </si>
  <si>
    <t>AN I</t>
  </si>
  <si>
    <t>AN II</t>
  </si>
  <si>
    <t>IMPLEMENTARE</t>
  </si>
  <si>
    <t>SUSTENABILITATE</t>
  </si>
  <si>
    <t>L1</t>
  </si>
  <si>
    <t>L2</t>
  </si>
  <si>
    <t>L3</t>
  </si>
  <si>
    <t>L4</t>
  </si>
  <si>
    <t>L5</t>
  </si>
  <si>
    <t>L6</t>
  </si>
  <si>
    <t>L7</t>
  </si>
  <si>
    <t>L8</t>
  </si>
  <si>
    <t>L9</t>
  </si>
  <si>
    <t>L10</t>
  </si>
  <si>
    <t>L11</t>
  </si>
  <si>
    <t>L12</t>
  </si>
  <si>
    <t>I</t>
  </si>
  <si>
    <t>Sold initial disponibil</t>
  </si>
  <si>
    <t>A</t>
  </si>
  <si>
    <t>Intrări de lichidităţi (1+2+3+4)</t>
  </si>
  <si>
    <t>din vânzări</t>
  </si>
  <si>
    <t>din credite primite</t>
  </si>
  <si>
    <t>alte intrări de numerar (aport propriu, etc.)</t>
  </si>
  <si>
    <t>Alocaţie Financiară nerambursabilă</t>
  </si>
  <si>
    <t>Total disponibil (I+A)</t>
  </si>
  <si>
    <t>B</t>
  </si>
  <si>
    <t>Utilizari numerar din exploatare</t>
  </si>
  <si>
    <t>Cheltuieli cu materii prime şi materiale consumabile aferente activităţii desfaşurate</t>
  </si>
  <si>
    <t>Salarii (inclusiv cheltuielile aferente)</t>
  </si>
  <si>
    <t>Chirii</t>
  </si>
  <si>
    <t>Utilităţi</t>
  </si>
  <si>
    <t>Costuri funcţionare birou, Cheltuieli de marketing, Servicii cu terţii, Reparaţii/Întreţinere</t>
  </si>
  <si>
    <t>Asigurări</t>
  </si>
  <si>
    <t>Impozite, taxe şi vărsăminte asimilate</t>
  </si>
  <si>
    <t>Alte cheltuieli</t>
  </si>
  <si>
    <t>C</t>
  </si>
  <si>
    <t>Cheltuieli pentru investiţii (Cheltuieli cu achiziția de active fixe corporale (altele decât terenuri și imobile), obiecte de inventar, alte cheltuieli pentru investiţii necesare funcţionării întreprinderilor)</t>
  </si>
  <si>
    <t>D</t>
  </si>
  <si>
    <t xml:space="preserve">Credite </t>
  </si>
  <si>
    <t>rambursări rate de credit scadente</t>
  </si>
  <si>
    <t>dobânzi şi comisioane</t>
  </si>
  <si>
    <t>E</t>
  </si>
  <si>
    <t>Impozit pe profit/cifră de afaceri</t>
  </si>
  <si>
    <t>F</t>
  </si>
  <si>
    <t>Dividende</t>
  </si>
  <si>
    <t>G</t>
  </si>
  <si>
    <t>Total utilizări numerar (B+C+D+E+F)</t>
  </si>
  <si>
    <t>H</t>
  </si>
  <si>
    <t>Flux net de lichidităţi (A-G)</t>
  </si>
  <si>
    <t>II</t>
  </si>
  <si>
    <t>Sold final disponibil (I+H)</t>
  </si>
  <si>
    <t>Explicaţii/lună</t>
  </si>
  <si>
    <t xml:space="preserve">Contul de profit si pierdere </t>
  </si>
  <si>
    <t xml:space="preserve">Anul 1 </t>
  </si>
  <si>
    <t>Anul 2</t>
  </si>
  <si>
    <t>Anul 3</t>
  </si>
  <si>
    <t>(Situatia veniturilor si cheltuielilor)</t>
  </si>
  <si>
    <t>TOTAL</t>
  </si>
  <si>
    <t>Total A2S1</t>
  </si>
  <si>
    <t>A2S2</t>
  </si>
  <si>
    <t xml:space="preserve">         1.1.1.Venituri din vanzare produse proprii - magazine proprii + distribuitori(nr.produse x pret/produs)</t>
  </si>
  <si>
    <t xml:space="preserve">      1.2.Venituri din SUBVENTII (Ajutorul de minimis)</t>
  </si>
  <si>
    <t xml:space="preserve">     Cost (direct) productie realizata :</t>
  </si>
  <si>
    <t xml:space="preserve">          -  4. Cheltuieli cu achiziția de active fixe corporale (altele decât terenuri și imobile), obiecte de inventar, materii prime și materiale, inclusiv materiale consumabile, alte cheltuieli pentru investiții necesare funcționării întreprinderilor </t>
  </si>
  <si>
    <t xml:space="preserve">          -  1. Cheltuieli cu salariile personalului nou-angajat </t>
  </si>
  <si>
    <t>III. MARJA BRUTA COMERCIALA ( I – II )</t>
  </si>
  <si>
    <t>Taxe pentru înființarea de întreprinderi</t>
  </si>
  <si>
    <t xml:space="preserve">10. Arhivare de documente aferente funcționării întreprinderilor </t>
  </si>
  <si>
    <t>3. Cheltuieli aferente diverselor achiziții de servicii specializate, pentru care beneficiarul ajutorului de minimis nu are expertiza necesară</t>
  </si>
  <si>
    <t>15. Alte cheltuieli aferente funcționării întreprinderilor</t>
  </si>
  <si>
    <t>V. PROFIT DIN EXPLOATARE/OPERATIONAL ( III – IV )</t>
  </si>
  <si>
    <t>1. Dobanzi platite</t>
  </si>
  <si>
    <t xml:space="preserve">      1. profit distribuit (dividende platite) 50%</t>
  </si>
  <si>
    <t xml:space="preserve">      2. profit capitalizat  50%</t>
  </si>
  <si>
    <t>Anexa c) la Planul de afaceri</t>
  </si>
  <si>
    <t xml:space="preserve">q  1. Cheltuieli cu salariile personalului nou-angajat  </t>
  </si>
  <si>
    <t>q  Cheltuieli de administrare/management</t>
  </si>
  <si>
    <r>
      <t>I. TOTAL VENITURI,</t>
    </r>
    <r>
      <rPr>
        <sz val="10"/>
        <color theme="1"/>
        <rFont val="Trebuchet MS"/>
        <family val="2"/>
        <charset val="238"/>
      </rPr>
      <t xml:space="preserve"> din care:</t>
    </r>
  </si>
  <si>
    <r>
      <t xml:space="preserve">     1.1.Productia vanduta </t>
    </r>
    <r>
      <rPr>
        <sz val="10"/>
        <color theme="1"/>
        <rFont val="Trebuchet MS"/>
        <family val="2"/>
        <charset val="238"/>
      </rPr>
      <t xml:space="preserve">    </t>
    </r>
  </si>
  <si>
    <r>
      <t>II. TOTAL CHELTUIELI DIRECTE</t>
    </r>
    <r>
      <rPr>
        <sz val="10"/>
        <color theme="1"/>
        <rFont val="Trebuchet MS"/>
        <family val="2"/>
        <charset val="238"/>
      </rPr>
      <t>, din care :</t>
    </r>
    <r>
      <rPr>
        <b/>
        <sz val="10"/>
        <color theme="1"/>
        <rFont val="Trebuchet MS"/>
        <family val="2"/>
        <charset val="238"/>
      </rPr>
      <t xml:space="preserve"> </t>
    </r>
    <r>
      <rPr>
        <sz val="10"/>
        <color theme="1"/>
        <rFont val="Trebuchet MS"/>
        <family val="2"/>
        <charset val="238"/>
      </rPr>
      <t xml:space="preserve"> </t>
    </r>
  </si>
  <si>
    <r>
      <t>IV. TOTAL CHELTUIELI INDIRECTE</t>
    </r>
    <r>
      <rPr>
        <sz val="10"/>
        <color theme="1"/>
        <rFont val="Trebuchet MS"/>
        <family val="2"/>
        <charset val="238"/>
      </rPr>
      <t>, din care :</t>
    </r>
  </si>
  <si>
    <r>
      <t xml:space="preserve">VI. PROFIT BRUT </t>
    </r>
    <r>
      <rPr>
        <sz val="10"/>
        <color theme="1"/>
        <rFont val="Trebuchet MS"/>
        <family val="2"/>
        <charset val="238"/>
      </rPr>
      <t>(inainte de impozitare)</t>
    </r>
    <r>
      <rPr>
        <b/>
        <sz val="10"/>
        <color theme="1"/>
        <rFont val="Trebuchet MS"/>
        <family val="2"/>
        <charset val="238"/>
      </rPr>
      <t>/ PIERDERE(V – 1)</t>
    </r>
  </si>
  <si>
    <r>
      <t>VII. IMPOZIT PE PROFIT/CIFRA DE AFACERI</t>
    </r>
    <r>
      <rPr>
        <sz val="10"/>
        <color theme="1"/>
        <rFont val="Trebuchet MS"/>
        <family val="2"/>
        <charset val="238"/>
      </rPr>
      <t>(% din VI) sau (1% din I-1.2.)</t>
    </r>
  </si>
  <si>
    <r>
      <t>VIII.PROFIT NET  ( VI – VII )</t>
    </r>
    <r>
      <rPr>
        <sz val="10"/>
        <color theme="1"/>
        <rFont val="Trebuchet MS"/>
        <family val="2"/>
        <charset val="238"/>
      </rPr>
      <t>, din care:</t>
    </r>
  </si>
  <si>
    <t>  7. Utilități aferente funcționării întreprinderilor (apa, energie, telefon,etc.)</t>
  </si>
  <si>
    <t xml:space="preserve"> 4. Cheltuieli cu achiziția de active fixe corporale (altele decât terenuri și imobile), obiecte de inventar, materii prime și materiale, inclusiv materiale consumabile, alte cheltuieli pentru investiții necesare funcționării întreprinderilor </t>
  </si>
  <si>
    <t xml:space="preserve"> 11. Amortizare de active aferente funcționării întreprinderilor </t>
  </si>
  <si>
    <t xml:space="preserve"> 5. Cheltuieli cu închirierea de sedii (inclusiv depozite), spații pentru desfășurarea diverselor activități ale întreprinderii, echipamente, vehicule, diverse bunuri  </t>
  </si>
  <si>
    <t xml:space="preserve"> 14. Cheltuieli de informare și publicitate aferente funcționării întreprinderilor </t>
  </si>
  <si>
    <t xml:space="preserve"> 9. Servicii de întreținere și reparare de echipamente și mijloace de transport aferente funcționării întreprinderilor   </t>
  </si>
</sst>
</file>

<file path=xl/styles.xml><?xml version="1.0" encoding="utf-8"?>
<styleSheet xmlns="http://schemas.openxmlformats.org/spreadsheetml/2006/main" xmlns:mc="http://schemas.openxmlformats.org/markup-compatibility/2006" xmlns:x14ac="http://schemas.microsoft.com/office/spreadsheetml/2009/9/ac" mc:Ignorable="x14ac">
  <fonts count="45" x14ac:knownFonts="1">
    <font>
      <sz val="10"/>
      <name val="Arial"/>
      <family val="2"/>
      <charset val="238"/>
    </font>
    <font>
      <sz val="11"/>
      <color theme="1"/>
      <name val="Calibri"/>
      <family val="2"/>
      <scheme val="minor"/>
    </font>
    <font>
      <sz val="10"/>
      <color indexed="9"/>
      <name val="Arial"/>
      <family val="2"/>
      <charset val="238"/>
    </font>
    <font>
      <sz val="10"/>
      <color indexed="8"/>
      <name val="Arial"/>
      <family val="2"/>
      <charset val="238"/>
    </font>
    <font>
      <sz val="10"/>
      <color indexed="16"/>
      <name val="Arial"/>
      <family val="2"/>
      <charset val="238"/>
    </font>
    <font>
      <sz val="10"/>
      <color indexed="23"/>
      <name val="Arial"/>
      <family val="2"/>
      <charset val="238"/>
    </font>
    <font>
      <sz val="10"/>
      <color indexed="17"/>
      <name val="Arial"/>
      <family val="2"/>
      <charset val="238"/>
    </font>
    <font>
      <u/>
      <sz val="10"/>
      <color indexed="12"/>
      <name val="Arial"/>
      <family val="2"/>
      <charset val="238"/>
    </font>
    <font>
      <sz val="10"/>
      <color indexed="19"/>
      <name val="Arial"/>
      <family val="2"/>
      <charset val="238"/>
    </font>
    <font>
      <sz val="10"/>
      <color indexed="63"/>
      <name val="Arial"/>
      <family val="2"/>
      <charset val="238"/>
    </font>
    <font>
      <sz val="10"/>
      <name val="Trebuchet MS"/>
      <family val="2"/>
      <charset val="238"/>
    </font>
    <font>
      <sz val="10"/>
      <name val="Arial"/>
      <family val="2"/>
      <charset val="238"/>
    </font>
    <font>
      <b/>
      <sz val="10"/>
      <name val="Trebuchet MS"/>
      <family val="2"/>
      <charset val="238"/>
    </font>
    <font>
      <b/>
      <sz val="11"/>
      <name val="Trebuchet MS"/>
      <family val="2"/>
      <charset val="238"/>
    </font>
    <font>
      <b/>
      <sz val="12"/>
      <name val="Trebuchet MS"/>
      <family val="2"/>
      <charset val="238"/>
    </font>
    <font>
      <b/>
      <sz val="12"/>
      <color rgb="FF000000"/>
      <name val="Trebuchet MS"/>
      <family val="2"/>
      <charset val="238"/>
    </font>
    <font>
      <b/>
      <i/>
      <sz val="12"/>
      <color rgb="FF000000"/>
      <name val="Trebuchet MS"/>
      <family val="2"/>
      <charset val="238"/>
    </font>
    <font>
      <i/>
      <sz val="12"/>
      <color rgb="FF000000"/>
      <name val="Trebuchet MS"/>
      <family val="2"/>
      <charset val="238"/>
    </font>
    <font>
      <sz val="12"/>
      <color rgb="FF000000"/>
      <name val="Trebuchet MS"/>
      <family val="2"/>
      <charset val="238"/>
    </font>
    <font>
      <sz val="6"/>
      <color rgb="FF000000"/>
      <name val="Trebuchet MS"/>
      <family val="2"/>
      <charset val="238"/>
    </font>
    <font>
      <sz val="12"/>
      <name val="Trebuchet MS"/>
      <family val="2"/>
      <charset val="238"/>
    </font>
    <font>
      <sz val="11"/>
      <color theme="1"/>
      <name val="Trebuchet MS"/>
      <family val="2"/>
      <charset val="238"/>
    </font>
    <font>
      <sz val="11"/>
      <name val="Arial"/>
      <family val="2"/>
      <charset val="238"/>
    </font>
    <font>
      <b/>
      <sz val="12"/>
      <name val="Times New Roman"/>
      <family val="1"/>
    </font>
    <font>
      <b/>
      <sz val="16"/>
      <color theme="1"/>
      <name val="Trebuchet MS"/>
      <family val="2"/>
      <charset val="238"/>
    </font>
    <font>
      <sz val="12"/>
      <color theme="1"/>
      <name val="Trebuchet MS"/>
      <family val="2"/>
      <charset val="238"/>
    </font>
    <font>
      <b/>
      <sz val="14"/>
      <name val="Trebuchet MS"/>
      <family val="2"/>
      <charset val="238"/>
    </font>
    <font>
      <b/>
      <sz val="16"/>
      <name val="Trebuchet MS"/>
      <family val="2"/>
      <charset val="238"/>
    </font>
    <font>
      <sz val="14"/>
      <name val="Arial"/>
      <family val="2"/>
      <charset val="238"/>
    </font>
    <font>
      <b/>
      <sz val="10"/>
      <color theme="1"/>
      <name val="Calibri"/>
      <family val="2"/>
      <charset val="238"/>
      <scheme val="minor"/>
    </font>
    <font>
      <sz val="10"/>
      <color theme="1"/>
      <name val="Calibri"/>
      <family val="2"/>
      <charset val="238"/>
      <scheme val="minor"/>
    </font>
    <font>
      <b/>
      <sz val="9"/>
      <color indexed="81"/>
      <name val="Tahoma"/>
      <family val="2"/>
      <charset val="238"/>
    </font>
    <font>
      <sz val="9"/>
      <color indexed="81"/>
      <name val="Tahoma"/>
      <family val="2"/>
      <charset val="238"/>
    </font>
    <font>
      <b/>
      <sz val="11"/>
      <color theme="1"/>
      <name val="Trebuchet MS"/>
      <family val="2"/>
      <charset val="238"/>
    </font>
    <font>
      <b/>
      <sz val="11"/>
      <name val="Arial"/>
      <family val="2"/>
      <charset val="238"/>
    </font>
    <font>
      <b/>
      <sz val="10"/>
      <name val="Arial"/>
      <family val="2"/>
      <charset val="238"/>
    </font>
    <font>
      <b/>
      <sz val="14"/>
      <color theme="1"/>
      <name val="Calibri"/>
      <family val="2"/>
      <charset val="238"/>
      <scheme val="minor"/>
    </font>
    <font>
      <sz val="10"/>
      <color theme="1"/>
      <name val="Trebuchet MS"/>
      <family val="2"/>
      <charset val="238"/>
    </font>
    <font>
      <b/>
      <sz val="14"/>
      <color theme="1"/>
      <name val="Trebuchet MS"/>
      <family val="2"/>
      <charset val="238"/>
    </font>
    <font>
      <b/>
      <sz val="12"/>
      <color theme="1"/>
      <name val="Trebuchet MS"/>
      <family val="2"/>
      <charset val="238"/>
    </font>
    <font>
      <b/>
      <sz val="10"/>
      <color theme="1"/>
      <name val="Trebuchet MS"/>
      <family val="2"/>
      <charset val="238"/>
    </font>
    <font>
      <b/>
      <sz val="10"/>
      <color rgb="FFFF0000"/>
      <name val="Trebuchet MS"/>
      <family val="2"/>
      <charset val="238"/>
    </font>
    <font>
      <sz val="10"/>
      <color rgb="FFFF0000"/>
      <name val="Trebuchet MS"/>
      <family val="2"/>
      <charset val="238"/>
    </font>
    <font>
      <sz val="10"/>
      <color rgb="FF0000FF"/>
      <name val="Trebuchet MS"/>
      <family val="2"/>
      <charset val="238"/>
    </font>
    <font>
      <sz val="9"/>
      <color theme="1"/>
      <name val="Trebuchet MS"/>
      <family val="2"/>
      <charset val="238"/>
    </font>
  </fonts>
  <fills count="20">
    <fill>
      <patternFill patternType="none"/>
    </fill>
    <fill>
      <patternFill patternType="gray125"/>
    </fill>
    <fill>
      <patternFill patternType="solid">
        <fgColor indexed="8"/>
        <bgColor indexed="58"/>
      </patternFill>
    </fill>
    <fill>
      <patternFill patternType="solid">
        <fgColor indexed="23"/>
        <bgColor indexed="55"/>
      </patternFill>
    </fill>
    <fill>
      <patternFill patternType="solid">
        <fgColor indexed="31"/>
        <bgColor indexed="27"/>
      </patternFill>
    </fill>
    <fill>
      <patternFill patternType="solid">
        <fgColor indexed="47"/>
        <bgColor indexed="41"/>
      </patternFill>
    </fill>
    <fill>
      <patternFill patternType="solid">
        <fgColor indexed="16"/>
        <bgColor indexed="10"/>
      </patternFill>
    </fill>
    <fill>
      <patternFill patternType="solid">
        <fgColor indexed="42"/>
        <bgColor indexed="27"/>
      </patternFill>
    </fill>
    <fill>
      <patternFill patternType="solid">
        <fgColor indexed="26"/>
        <bgColor indexed="43"/>
      </patternFill>
    </fill>
    <fill>
      <patternFill patternType="solid">
        <fgColor rgb="FF92D050"/>
        <bgColor indexed="64"/>
      </patternFill>
    </fill>
    <fill>
      <patternFill patternType="solid">
        <fgColor rgb="FFFFFF00"/>
        <bgColor indexed="64"/>
      </patternFill>
    </fill>
    <fill>
      <patternFill patternType="solid">
        <fgColor rgb="FF9CC2E5"/>
        <bgColor indexed="64"/>
      </patternFill>
    </fill>
    <fill>
      <patternFill patternType="solid">
        <fgColor theme="6" tint="0.59999389629810485"/>
        <bgColor indexed="64"/>
      </patternFill>
    </fill>
    <fill>
      <patternFill patternType="solid">
        <fgColor rgb="FFFFC000"/>
        <bgColor indexed="64"/>
      </patternFill>
    </fill>
    <fill>
      <patternFill patternType="solid">
        <fgColor rgb="FF99CCFF"/>
        <bgColor indexed="64"/>
      </patternFill>
    </fill>
    <fill>
      <patternFill patternType="solid">
        <fgColor rgb="FFCCFFFF"/>
        <bgColor indexed="64"/>
      </patternFill>
    </fill>
    <fill>
      <patternFill patternType="solid">
        <fgColor theme="6" tint="0.39997558519241921"/>
        <bgColor indexed="64"/>
      </patternFill>
    </fill>
    <fill>
      <patternFill patternType="solid">
        <fgColor theme="3" tint="0.59999389629810485"/>
        <bgColor indexed="64"/>
      </patternFill>
    </fill>
    <fill>
      <patternFill patternType="solid">
        <fgColor theme="0" tint="-0.14999847407452621"/>
        <bgColor indexed="64"/>
      </patternFill>
    </fill>
    <fill>
      <patternFill patternType="solid">
        <fgColor theme="0"/>
        <bgColor indexed="64"/>
      </patternFill>
    </fill>
  </fills>
  <borders count="54">
    <border>
      <left/>
      <right/>
      <top/>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medium">
        <color indexed="64"/>
      </right>
      <top/>
      <bottom/>
      <diagonal/>
    </border>
    <border>
      <left style="medium">
        <color indexed="64"/>
      </left>
      <right/>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s>
  <cellStyleXfs count="19">
    <xf numFmtId="0" fontId="0" fillId="0" borderId="0"/>
    <xf numFmtId="0" fontId="2" fillId="2" borderId="0" applyNumberFormat="0" applyBorder="0" applyAlignment="0" applyProtection="0"/>
    <xf numFmtId="0" fontId="2" fillId="3" borderId="0" applyNumberFormat="0" applyBorder="0" applyAlignment="0" applyProtection="0"/>
    <xf numFmtId="0" fontId="3" fillId="4" borderId="0" applyNumberFormat="0" applyBorder="0" applyAlignment="0" applyProtection="0"/>
    <xf numFmtId="0" fontId="3" fillId="0" borderId="0" applyNumberFormat="0" applyFill="0" applyBorder="0" applyAlignment="0" applyProtection="0"/>
    <xf numFmtId="0" fontId="4" fillId="5" borderId="0" applyNumberFormat="0" applyBorder="0" applyAlignment="0" applyProtection="0"/>
    <xf numFmtId="0" fontId="2" fillId="6" borderId="0" applyNumberFormat="0" applyBorder="0" applyAlignment="0" applyProtection="0"/>
    <xf numFmtId="0" fontId="5" fillId="0" borderId="0" applyNumberFormat="0" applyFill="0" applyBorder="0" applyAlignment="0" applyProtection="0"/>
    <xf numFmtId="0" fontId="6" fillId="7" borderId="0" applyNumberFormat="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7" fillId="0" borderId="0" applyNumberFormat="0" applyFill="0" applyBorder="0" applyAlignment="0" applyProtection="0"/>
    <xf numFmtId="0" fontId="8" fillId="8" borderId="0" applyNumberFormat="0" applyBorder="0" applyAlignment="0" applyProtection="0"/>
    <xf numFmtId="0" fontId="9" fillId="8" borderId="1" applyNumberFormat="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4" fillId="0" borderId="0" applyNumberFormat="0" applyFill="0" applyBorder="0" applyAlignment="0" applyProtection="0"/>
    <xf numFmtId="0" fontId="1" fillId="0" borderId="0"/>
  </cellStyleXfs>
  <cellXfs count="278">
    <xf numFmtId="0" fontId="0" fillId="0" borderId="0" xfId="0"/>
    <xf numFmtId="0" fontId="13" fillId="0" borderId="0" xfId="0" applyFont="1" applyAlignment="1">
      <alignment vertical="center"/>
    </xf>
    <xf numFmtId="0" fontId="10" fillId="0" borderId="0" xfId="0" applyFont="1"/>
    <xf numFmtId="2" fontId="13" fillId="0" borderId="0" xfId="0" applyNumberFormat="1" applyFont="1" applyAlignment="1">
      <alignment horizontal="right"/>
    </xf>
    <xf numFmtId="2" fontId="10" fillId="0" borderId="0" xfId="0" applyNumberFormat="1" applyFont="1" applyAlignment="1">
      <alignment horizontal="right"/>
    </xf>
    <xf numFmtId="0" fontId="10" fillId="0" borderId="0" xfId="0" applyFont="1" applyAlignment="1">
      <alignment horizontal="right"/>
    </xf>
    <xf numFmtId="1" fontId="10" fillId="0" borderId="0" xfId="0" applyNumberFormat="1" applyFont="1" applyAlignment="1">
      <alignment horizontal="right"/>
    </xf>
    <xf numFmtId="0" fontId="15" fillId="11" borderId="2" xfId="0" applyFont="1" applyFill="1" applyBorder="1" applyAlignment="1">
      <alignment horizontal="center" vertical="center" wrapText="1"/>
    </xf>
    <xf numFmtId="1" fontId="15" fillId="11" borderId="2" xfId="0" applyNumberFormat="1" applyFont="1" applyFill="1" applyBorder="1" applyAlignment="1">
      <alignment horizontal="center" vertical="center" wrapText="1"/>
    </xf>
    <xf numFmtId="2" fontId="15" fillId="11" borderId="2" xfId="0" applyNumberFormat="1" applyFont="1" applyFill="1" applyBorder="1" applyAlignment="1">
      <alignment horizontal="center" vertical="center" wrapText="1"/>
    </xf>
    <xf numFmtId="0" fontId="10" fillId="0" borderId="0" xfId="0" applyFont="1" applyAlignment="1">
      <alignment horizontal="center"/>
    </xf>
    <xf numFmtId="0" fontId="15" fillId="10" borderId="2" xfId="0" applyFont="1" applyFill="1" applyBorder="1" applyAlignment="1">
      <alignment horizontal="center" vertical="center" wrapText="1"/>
    </xf>
    <xf numFmtId="1" fontId="15" fillId="10" borderId="2" xfId="0" applyNumberFormat="1" applyFont="1" applyFill="1" applyBorder="1" applyAlignment="1">
      <alignment horizontal="center" vertical="center" wrapText="1"/>
    </xf>
    <xf numFmtId="0" fontId="15" fillId="0" borderId="2" xfId="0" applyFont="1" applyFill="1" applyBorder="1" applyAlignment="1">
      <alignment horizontal="center" vertical="center" wrapText="1"/>
    </xf>
    <xf numFmtId="1" fontId="15" fillId="0" borderId="2" xfId="0" applyNumberFormat="1" applyFont="1" applyFill="1" applyBorder="1" applyAlignment="1">
      <alignment horizontal="center" vertical="center" wrapText="1"/>
    </xf>
    <xf numFmtId="2" fontId="16" fillId="10" borderId="2" xfId="0" applyNumberFormat="1" applyFont="1" applyFill="1" applyBorder="1" applyAlignment="1">
      <alignment horizontal="right" vertical="center" wrapText="1"/>
    </xf>
    <xf numFmtId="0" fontId="17" fillId="9" borderId="2" xfId="0" applyFont="1" applyFill="1" applyBorder="1" applyAlignment="1">
      <alignment vertical="center" wrapText="1"/>
    </xf>
    <xf numFmtId="0" fontId="18" fillId="9" borderId="2" xfId="0" applyFont="1" applyFill="1" applyBorder="1" applyAlignment="1">
      <alignment horizontal="right" vertical="center" wrapText="1"/>
    </xf>
    <xf numFmtId="1" fontId="18" fillId="9" borderId="2" xfId="0" applyNumberFormat="1" applyFont="1" applyFill="1" applyBorder="1" applyAlignment="1">
      <alignment horizontal="right" vertical="center" wrapText="1"/>
    </xf>
    <xf numFmtId="2" fontId="18" fillId="9" borderId="2" xfId="0" applyNumberFormat="1" applyFont="1" applyFill="1" applyBorder="1" applyAlignment="1">
      <alignment horizontal="right" vertical="center" wrapText="1"/>
    </xf>
    <xf numFmtId="2" fontId="16" fillId="9" borderId="2" xfId="0" applyNumberFormat="1" applyFont="1" applyFill="1" applyBorder="1" applyAlignment="1">
      <alignment vertical="center" wrapText="1"/>
    </xf>
    <xf numFmtId="0" fontId="18" fillId="0" borderId="2" xfId="0" applyFont="1" applyBorder="1" applyAlignment="1">
      <alignment horizontal="center" vertical="center" wrapText="1"/>
    </xf>
    <xf numFmtId="0" fontId="18" fillId="0" borderId="2" xfId="0" applyFont="1" applyBorder="1" applyAlignment="1">
      <alignment horizontal="right" vertical="center" wrapText="1"/>
    </xf>
    <xf numFmtId="1" fontId="18" fillId="0" borderId="2" xfId="0" applyNumberFormat="1" applyFont="1" applyBorder="1" applyAlignment="1">
      <alignment horizontal="right" vertical="center" wrapText="1"/>
    </xf>
    <xf numFmtId="2" fontId="18" fillId="0" borderId="2" xfId="0" applyNumberFormat="1" applyFont="1" applyBorder="1" applyAlignment="1">
      <alignment horizontal="right" vertical="center" wrapText="1"/>
    </xf>
    <xf numFmtId="0" fontId="17" fillId="0" borderId="2" xfId="0" applyFont="1" applyBorder="1" applyAlignment="1">
      <alignment vertical="center" wrapText="1"/>
    </xf>
    <xf numFmtId="2" fontId="15" fillId="10" borderId="2" xfId="0" applyNumberFormat="1" applyFont="1" applyFill="1" applyBorder="1" applyAlignment="1">
      <alignment horizontal="right" vertical="center" wrapText="1"/>
    </xf>
    <xf numFmtId="0" fontId="18" fillId="0" borderId="2" xfId="0" applyFont="1" applyBorder="1" applyAlignment="1">
      <alignment vertical="center" wrapText="1"/>
    </xf>
    <xf numFmtId="2" fontId="19" fillId="0" borderId="2" xfId="0" applyNumberFormat="1" applyFont="1" applyBorder="1" applyAlignment="1">
      <alignment horizontal="right" vertical="center" wrapText="1"/>
    </xf>
    <xf numFmtId="0" fontId="18" fillId="0" borderId="2" xfId="0" applyFont="1" applyFill="1" applyBorder="1" applyAlignment="1">
      <alignment vertical="center" wrapText="1"/>
    </xf>
    <xf numFmtId="2" fontId="18" fillId="0" borderId="2" xfId="0" applyNumberFormat="1" applyFont="1" applyFill="1" applyBorder="1" applyAlignment="1">
      <alignment vertical="center" wrapText="1"/>
    </xf>
    <xf numFmtId="0" fontId="18" fillId="0" borderId="2" xfId="0" applyFont="1" applyFill="1" applyBorder="1" applyAlignment="1">
      <alignment horizontal="left" vertical="center" wrapText="1"/>
    </xf>
    <xf numFmtId="0" fontId="18" fillId="0" borderId="2" xfId="0" applyFont="1" applyFill="1" applyBorder="1" applyAlignment="1">
      <alignment horizontal="center" vertical="center" wrapText="1"/>
    </xf>
    <xf numFmtId="2" fontId="20" fillId="0" borderId="2" xfId="0" applyNumberFormat="1" applyFont="1" applyBorder="1"/>
    <xf numFmtId="0" fontId="20" fillId="0" borderId="2" xfId="0" applyFont="1" applyBorder="1"/>
    <xf numFmtId="0" fontId="17" fillId="0" borderId="2" xfId="0" applyFont="1" applyFill="1" applyBorder="1" applyAlignment="1">
      <alignment horizontal="left" vertical="center" wrapText="1"/>
    </xf>
    <xf numFmtId="2" fontId="16" fillId="0" borderId="2" xfId="0" applyNumberFormat="1" applyFont="1" applyFill="1" applyBorder="1" applyAlignment="1">
      <alignment vertical="center" wrapText="1"/>
    </xf>
    <xf numFmtId="0" fontId="20" fillId="0" borderId="0" xfId="0" applyFont="1"/>
    <xf numFmtId="1" fontId="18" fillId="0" borderId="2" xfId="0" applyNumberFormat="1" applyFont="1" applyFill="1" applyBorder="1" applyAlignment="1">
      <alignment horizontal="left" vertical="center" wrapText="1"/>
    </xf>
    <xf numFmtId="2" fontId="18" fillId="0" borderId="2" xfId="0" applyNumberFormat="1" applyFont="1" applyFill="1" applyBorder="1" applyAlignment="1">
      <alignment horizontal="left" vertical="center" wrapText="1"/>
    </xf>
    <xf numFmtId="0" fontId="19" fillId="0" borderId="2" xfId="0" applyFont="1" applyFill="1" applyBorder="1" applyAlignment="1">
      <alignment horizontal="left" vertical="center" wrapText="1"/>
    </xf>
    <xf numFmtId="1" fontId="19" fillId="0" borderId="2" xfId="0" applyNumberFormat="1" applyFont="1" applyFill="1" applyBorder="1" applyAlignment="1">
      <alignment horizontal="left" vertical="center" wrapText="1"/>
    </xf>
    <xf numFmtId="2" fontId="19" fillId="0" borderId="2" xfId="0" applyNumberFormat="1" applyFont="1" applyFill="1" applyBorder="1" applyAlignment="1">
      <alignment horizontal="left" vertical="center" wrapText="1"/>
    </xf>
    <xf numFmtId="0" fontId="10" fillId="0" borderId="0" xfId="0" applyFont="1" applyAlignment="1">
      <alignment horizontal="left" vertical="center"/>
    </xf>
    <xf numFmtId="2" fontId="18" fillId="0" borderId="2" xfId="0" applyNumberFormat="1" applyFont="1" applyFill="1" applyBorder="1" applyAlignment="1">
      <alignment horizontal="right" vertical="center" wrapText="1"/>
    </xf>
    <xf numFmtId="0" fontId="20" fillId="0" borderId="0" xfId="0" applyFont="1" applyAlignment="1">
      <alignment horizontal="left" vertical="center"/>
    </xf>
    <xf numFmtId="0" fontId="18" fillId="0" borderId="2" xfId="0" applyFont="1" applyFill="1" applyBorder="1" applyAlignment="1">
      <alignment horizontal="right" vertical="center" wrapText="1"/>
    </xf>
    <xf numFmtId="0" fontId="17" fillId="0" borderId="2" xfId="0" applyFont="1" applyBorder="1" applyAlignment="1">
      <alignment horizontal="left" vertical="center" wrapText="1"/>
    </xf>
    <xf numFmtId="0" fontId="18" fillId="0" borderId="2" xfId="0" applyFont="1" applyBorder="1" applyAlignment="1">
      <alignment horizontal="left" vertical="center" wrapText="1"/>
    </xf>
    <xf numFmtId="1" fontId="18" fillId="0" borderId="2" xfId="0" applyNumberFormat="1" applyFont="1" applyBorder="1" applyAlignment="1">
      <alignment horizontal="left" vertical="center" wrapText="1"/>
    </xf>
    <xf numFmtId="2" fontId="18" fillId="0" borderId="2" xfId="0" applyNumberFormat="1" applyFont="1" applyBorder="1" applyAlignment="1">
      <alignment horizontal="left" vertical="center" wrapText="1"/>
    </xf>
    <xf numFmtId="1" fontId="18" fillId="0" borderId="2" xfId="0" applyNumberFormat="1" applyFont="1" applyFill="1" applyBorder="1" applyAlignment="1">
      <alignment horizontal="right" vertical="center" wrapText="1"/>
    </xf>
    <xf numFmtId="2" fontId="19" fillId="0" borderId="2" xfId="0" applyNumberFormat="1" applyFont="1" applyFill="1" applyBorder="1" applyAlignment="1">
      <alignment horizontal="right" vertical="center" wrapText="1"/>
    </xf>
    <xf numFmtId="2" fontId="16" fillId="12" borderId="2" xfId="0" applyNumberFormat="1" applyFont="1" applyFill="1" applyBorder="1" applyAlignment="1">
      <alignment horizontal="right" vertical="center" wrapText="1"/>
    </xf>
    <xf numFmtId="0" fontId="12" fillId="0" borderId="0" xfId="0" applyFont="1"/>
    <xf numFmtId="0" fontId="12" fillId="0" borderId="0" xfId="0" applyFont="1" applyAlignment="1">
      <alignment horizontal="center"/>
    </xf>
    <xf numFmtId="0" fontId="10" fillId="0" borderId="0" xfId="0" applyFont="1" applyAlignment="1"/>
    <xf numFmtId="49" fontId="0" fillId="0" borderId="0" xfId="0" applyNumberFormat="1"/>
    <xf numFmtId="0" fontId="21" fillId="0" borderId="0" xfId="0" applyFont="1" applyAlignment="1">
      <alignment vertical="center" wrapText="1"/>
    </xf>
    <xf numFmtId="0" fontId="13" fillId="0" borderId="0" xfId="0" applyFont="1"/>
    <xf numFmtId="0" fontId="21" fillId="0" borderId="0" xfId="0" applyFont="1"/>
    <xf numFmtId="49" fontId="21" fillId="0" borderId="0" xfId="0" applyNumberFormat="1" applyFont="1"/>
    <xf numFmtId="0" fontId="22" fillId="0" borderId="0" xfId="0" applyFont="1"/>
    <xf numFmtId="0" fontId="13" fillId="0" borderId="0" xfId="0" applyFont="1" applyAlignment="1">
      <alignment horizontal="right"/>
    </xf>
    <xf numFmtId="1" fontId="13" fillId="0" borderId="0" xfId="0" applyNumberFormat="1" applyFont="1" applyAlignment="1">
      <alignment horizontal="right"/>
    </xf>
    <xf numFmtId="0" fontId="13" fillId="0" borderId="0" xfId="0" applyFont="1" applyAlignment="1">
      <alignment horizontal="justify" vertical="center"/>
    </xf>
    <xf numFmtId="0" fontId="23" fillId="14" borderId="18" xfId="18" applyFont="1" applyFill="1" applyBorder="1" applyAlignment="1">
      <alignment horizontal="center" wrapText="1"/>
    </xf>
    <xf numFmtId="0" fontId="23" fillId="14" borderId="22" xfId="18" applyFont="1" applyFill="1" applyBorder="1" applyAlignment="1">
      <alignment horizontal="center" wrapText="1"/>
    </xf>
    <xf numFmtId="0" fontId="23" fillId="14" borderId="7" xfId="18" applyFont="1" applyFill="1" applyBorder="1" applyAlignment="1">
      <alignment wrapText="1"/>
    </xf>
    <xf numFmtId="0" fontId="23" fillId="14" borderId="21" xfId="18" applyFont="1" applyFill="1" applyBorder="1" applyAlignment="1">
      <alignment wrapText="1"/>
    </xf>
    <xf numFmtId="0" fontId="23" fillId="14" borderId="26" xfId="18" applyFont="1" applyFill="1" applyBorder="1" applyAlignment="1">
      <alignment wrapText="1"/>
    </xf>
    <xf numFmtId="0" fontId="23" fillId="9" borderId="26" xfId="18" applyFont="1" applyFill="1" applyBorder="1" applyAlignment="1">
      <alignment wrapText="1"/>
    </xf>
    <xf numFmtId="0" fontId="23" fillId="14" borderId="16" xfId="18" applyFont="1" applyFill="1" applyBorder="1" applyAlignment="1">
      <alignment horizontal="center" wrapText="1"/>
    </xf>
    <xf numFmtId="0" fontId="23" fillId="14" borderId="0" xfId="18" applyFont="1" applyFill="1" applyAlignment="1">
      <alignment wrapText="1"/>
    </xf>
    <xf numFmtId="0" fontId="23" fillId="14" borderId="30" xfId="18" applyFont="1" applyFill="1" applyBorder="1" applyAlignment="1">
      <alignment wrapText="1"/>
    </xf>
    <xf numFmtId="0" fontId="23" fillId="9" borderId="30" xfId="18" applyFont="1" applyFill="1" applyBorder="1" applyAlignment="1">
      <alignment wrapText="1"/>
    </xf>
    <xf numFmtId="0" fontId="23" fillId="14" borderId="3" xfId="18" applyFont="1" applyFill="1" applyBorder="1" applyAlignment="1">
      <alignment wrapText="1"/>
    </xf>
    <xf numFmtId="0" fontId="23" fillId="15" borderId="30" xfId="18" applyFont="1" applyFill="1" applyBorder="1" applyAlignment="1">
      <alignment wrapText="1"/>
    </xf>
    <xf numFmtId="0" fontId="23" fillId="15" borderId="2" xfId="18" applyFont="1" applyFill="1" applyBorder="1" applyAlignment="1">
      <alignment wrapText="1"/>
    </xf>
    <xf numFmtId="0" fontId="23" fillId="15" borderId="3" xfId="18" applyFont="1" applyFill="1" applyBorder="1" applyAlignment="1">
      <alignment wrapText="1"/>
    </xf>
    <xf numFmtId="0" fontId="23" fillId="16" borderId="30" xfId="18" applyFont="1" applyFill="1" applyBorder="1" applyAlignment="1">
      <alignment wrapText="1"/>
    </xf>
    <xf numFmtId="0" fontId="23" fillId="16" borderId="2" xfId="18" applyFont="1" applyFill="1" applyBorder="1" applyAlignment="1">
      <alignment wrapText="1"/>
    </xf>
    <xf numFmtId="0" fontId="23" fillId="16" borderId="3" xfId="18" applyFont="1" applyFill="1" applyBorder="1" applyAlignment="1">
      <alignment wrapText="1"/>
    </xf>
    <xf numFmtId="0" fontId="23" fillId="15" borderId="18" xfId="18" applyFont="1" applyFill="1" applyBorder="1" applyAlignment="1">
      <alignment horizontal="center" wrapText="1"/>
    </xf>
    <xf numFmtId="0" fontId="23" fillId="15" borderId="21" xfId="18" applyFont="1" applyFill="1" applyBorder="1" applyAlignment="1">
      <alignment wrapText="1"/>
    </xf>
    <xf numFmtId="0" fontId="23" fillId="15" borderId="35" xfId="18" applyFont="1" applyFill="1" applyBorder="1" applyAlignment="1">
      <alignment wrapText="1"/>
    </xf>
    <xf numFmtId="0" fontId="23" fillId="16" borderId="35" xfId="18" applyFont="1" applyFill="1" applyBorder="1" applyAlignment="1">
      <alignment wrapText="1"/>
    </xf>
    <xf numFmtId="0" fontId="23" fillId="9" borderId="35" xfId="18" applyFont="1" applyFill="1" applyBorder="1" applyAlignment="1">
      <alignment wrapText="1"/>
    </xf>
    <xf numFmtId="0" fontId="23" fillId="14" borderId="35" xfId="18" applyFont="1" applyFill="1" applyBorder="1" applyAlignment="1">
      <alignment wrapText="1"/>
    </xf>
    <xf numFmtId="0" fontId="23" fillId="14" borderId="36" xfId="18" applyFont="1" applyFill="1" applyBorder="1" applyAlignment="1">
      <alignment wrapText="1"/>
    </xf>
    <xf numFmtId="0" fontId="23" fillId="9" borderId="36" xfId="18" applyFont="1" applyFill="1" applyBorder="1" applyAlignment="1">
      <alignment wrapText="1"/>
    </xf>
    <xf numFmtId="0" fontId="25" fillId="0" borderId="0" xfId="0" applyFont="1"/>
    <xf numFmtId="0" fontId="14" fillId="14" borderId="6" xfId="18" applyFont="1" applyFill="1" applyBorder="1" applyAlignment="1">
      <alignment horizontal="center" wrapText="1"/>
    </xf>
    <xf numFmtId="0" fontId="14" fillId="14" borderId="7" xfId="18" applyFont="1" applyFill="1" applyBorder="1" applyAlignment="1">
      <alignment horizontal="center" wrapText="1"/>
    </xf>
    <xf numFmtId="0" fontId="14" fillId="14" borderId="7" xfId="18" applyFont="1" applyFill="1" applyBorder="1" applyAlignment="1">
      <alignment horizontal="center"/>
    </xf>
    <xf numFmtId="0" fontId="14" fillId="9" borderId="6" xfId="18" applyFont="1" applyFill="1" applyBorder="1" applyAlignment="1">
      <alignment horizontal="center"/>
    </xf>
    <xf numFmtId="0" fontId="14" fillId="9" borderId="7" xfId="18" applyFont="1" applyFill="1" applyBorder="1" applyAlignment="1">
      <alignment horizontal="center"/>
    </xf>
    <xf numFmtId="0" fontId="14" fillId="9" borderId="8" xfId="18" applyFont="1" applyFill="1" applyBorder="1" applyAlignment="1">
      <alignment horizontal="center"/>
    </xf>
    <xf numFmtId="0" fontId="14" fillId="9" borderId="7" xfId="18" applyFont="1" applyFill="1" applyBorder="1" applyAlignment="1">
      <alignment horizontal="center" wrapText="1"/>
    </xf>
    <xf numFmtId="0" fontId="14" fillId="14" borderId="18" xfId="18" applyFont="1" applyFill="1" applyBorder="1" applyAlignment="1">
      <alignment horizontal="center" wrapText="1"/>
    </xf>
    <xf numFmtId="0" fontId="14" fillId="14" borderId="20" xfId="18" applyFont="1" applyFill="1" applyBorder="1" applyAlignment="1">
      <alignment horizontal="center" wrapText="1"/>
    </xf>
    <xf numFmtId="0" fontId="14" fillId="14" borderId="21" xfId="18" applyFont="1" applyFill="1" applyBorder="1" applyAlignment="1">
      <alignment horizontal="center" wrapText="1"/>
    </xf>
    <xf numFmtId="0" fontId="14" fillId="9" borderId="18" xfId="18" applyFont="1" applyFill="1" applyBorder="1" applyAlignment="1">
      <alignment horizontal="center" wrapText="1"/>
    </xf>
    <xf numFmtId="0" fontId="14" fillId="9" borderId="20" xfId="18" applyFont="1" applyFill="1" applyBorder="1" applyAlignment="1">
      <alignment horizontal="center" wrapText="1"/>
    </xf>
    <xf numFmtId="0" fontId="14" fillId="9" borderId="21" xfId="18" applyFont="1" applyFill="1" applyBorder="1" applyAlignment="1">
      <alignment horizontal="center" wrapText="1"/>
    </xf>
    <xf numFmtId="0" fontId="14" fillId="14" borderId="22" xfId="18" applyFont="1" applyFill="1" applyBorder="1" applyAlignment="1">
      <alignment horizontal="center" wrapText="1"/>
    </xf>
    <xf numFmtId="0" fontId="14" fillId="14" borderId="7" xfId="18" applyFont="1" applyFill="1" applyBorder="1" applyAlignment="1">
      <alignment wrapText="1"/>
    </xf>
    <xf numFmtId="0" fontId="14" fillId="14" borderId="23" xfId="18" applyFont="1" applyFill="1" applyBorder="1" applyAlignment="1">
      <alignment wrapText="1"/>
    </xf>
    <xf numFmtId="0" fontId="14" fillId="14" borderId="24" xfId="18" applyFont="1" applyFill="1" applyBorder="1" applyAlignment="1">
      <alignment wrapText="1"/>
    </xf>
    <xf numFmtId="0" fontId="14" fillId="14" borderId="25" xfId="18" applyFont="1" applyFill="1" applyBorder="1" applyAlignment="1">
      <alignment wrapText="1"/>
    </xf>
    <xf numFmtId="0" fontId="14" fillId="9" borderId="23" xfId="18" applyFont="1" applyFill="1" applyBorder="1" applyAlignment="1">
      <alignment wrapText="1"/>
    </xf>
    <xf numFmtId="0" fontId="14" fillId="9" borderId="24" xfId="18" applyFont="1" applyFill="1" applyBorder="1" applyAlignment="1">
      <alignment wrapText="1"/>
    </xf>
    <xf numFmtId="0" fontId="14" fillId="14" borderId="21" xfId="18" applyFont="1" applyFill="1" applyBorder="1" applyAlignment="1">
      <alignment wrapText="1"/>
    </xf>
    <xf numFmtId="0" fontId="14" fillId="14" borderId="26" xfId="18" applyFont="1" applyFill="1" applyBorder="1" applyAlignment="1">
      <alignment wrapText="1"/>
    </xf>
    <xf numFmtId="0" fontId="14" fillId="9" borderId="26" xfId="18" applyFont="1" applyFill="1" applyBorder="1" applyAlignment="1">
      <alignment wrapText="1"/>
    </xf>
    <xf numFmtId="0" fontId="14" fillId="0" borderId="18" xfId="18" applyFont="1" applyBorder="1" applyAlignment="1">
      <alignment horizontal="center" wrapText="1"/>
    </xf>
    <xf numFmtId="0" fontId="20" fillId="0" borderId="21" xfId="18" applyFont="1" applyBorder="1" applyAlignment="1">
      <alignment wrapText="1"/>
    </xf>
    <xf numFmtId="0" fontId="20" fillId="0" borderId="27" xfId="18" applyFont="1" applyBorder="1" applyAlignment="1">
      <alignment horizontal="right" vertical="top" wrapText="1"/>
    </xf>
    <xf numFmtId="0" fontId="25" fillId="0" borderId="28" xfId="0" applyFont="1" applyBorder="1"/>
    <xf numFmtId="0" fontId="25" fillId="0" borderId="27" xfId="0" applyFont="1" applyBorder="1"/>
    <xf numFmtId="0" fontId="25" fillId="0" borderId="29" xfId="0" applyFont="1" applyBorder="1"/>
    <xf numFmtId="0" fontId="20" fillId="0" borderId="30" xfId="18" applyFont="1" applyBorder="1"/>
    <xf numFmtId="0" fontId="20" fillId="0" borderId="2" xfId="18" applyFont="1" applyBorder="1"/>
    <xf numFmtId="0" fontId="25" fillId="0" borderId="2" xfId="0" applyFont="1" applyBorder="1"/>
    <xf numFmtId="0" fontId="25" fillId="0" borderId="3" xfId="0" applyFont="1" applyBorder="1"/>
    <xf numFmtId="0" fontId="25" fillId="0" borderId="30" xfId="0" applyFont="1" applyBorder="1"/>
    <xf numFmtId="0" fontId="20" fillId="0" borderId="31" xfId="18" applyFont="1" applyBorder="1"/>
    <xf numFmtId="0" fontId="20" fillId="0" borderId="32" xfId="18" applyFont="1" applyBorder="1"/>
    <xf numFmtId="0" fontId="25" fillId="0" borderId="32" xfId="0" applyFont="1" applyBorder="1"/>
    <xf numFmtId="0" fontId="25" fillId="0" borderId="33" xfId="0" applyFont="1" applyBorder="1"/>
    <xf numFmtId="0" fontId="25" fillId="0" borderId="31" xfId="0" applyFont="1" applyBorder="1"/>
    <xf numFmtId="0" fontId="14" fillId="0" borderId="21" xfId="18" applyFont="1" applyBorder="1" applyAlignment="1">
      <alignment wrapText="1"/>
    </xf>
    <xf numFmtId="0" fontId="14" fillId="0" borderId="30" xfId="18" applyFont="1" applyFill="1" applyBorder="1" applyAlignment="1">
      <alignment wrapText="1"/>
    </xf>
    <xf numFmtId="0" fontId="14" fillId="0" borderId="2" xfId="18" applyFont="1" applyFill="1" applyBorder="1" applyAlignment="1">
      <alignment wrapText="1"/>
    </xf>
    <xf numFmtId="0" fontId="14" fillId="0" borderId="3" xfId="18" applyFont="1" applyFill="1" applyBorder="1" applyAlignment="1">
      <alignment wrapText="1"/>
    </xf>
    <xf numFmtId="0" fontId="14" fillId="14" borderId="16" xfId="18" applyFont="1" applyFill="1" applyBorder="1" applyAlignment="1">
      <alignment horizontal="center" wrapText="1"/>
    </xf>
    <xf numFmtId="0" fontId="14" fillId="14" borderId="0" xfId="18" applyFont="1" applyFill="1" applyAlignment="1">
      <alignment wrapText="1"/>
    </xf>
    <xf numFmtId="0" fontId="14" fillId="14" borderId="30" xfId="18" applyFont="1" applyFill="1" applyBorder="1" applyAlignment="1">
      <alignment wrapText="1"/>
    </xf>
    <xf numFmtId="0" fontId="14" fillId="9" borderId="30" xfId="18" applyFont="1" applyFill="1" applyBorder="1" applyAlignment="1">
      <alignment wrapText="1"/>
    </xf>
    <xf numFmtId="0" fontId="20" fillId="0" borderId="28" xfId="18" applyFont="1" applyBorder="1"/>
    <xf numFmtId="0" fontId="20" fillId="0" borderId="27" xfId="18" applyFont="1" applyBorder="1"/>
    <xf numFmtId="0" fontId="14" fillId="14" borderId="2" xfId="18" applyFont="1" applyFill="1" applyBorder="1" applyAlignment="1">
      <alignment wrapText="1"/>
    </xf>
    <xf numFmtId="0" fontId="14" fillId="14" borderId="3" xfId="18" applyFont="1" applyFill="1" applyBorder="1" applyAlignment="1">
      <alignment wrapText="1"/>
    </xf>
    <xf numFmtId="0" fontId="14" fillId="9" borderId="2" xfId="18" applyFont="1" applyFill="1" applyBorder="1" applyAlignment="1">
      <alignment wrapText="1"/>
    </xf>
    <xf numFmtId="0" fontId="14" fillId="9" borderId="3" xfId="18" applyFont="1" applyFill="1" applyBorder="1" applyAlignment="1">
      <alignment wrapText="1"/>
    </xf>
    <xf numFmtId="0" fontId="14" fillId="15" borderId="22" xfId="18" applyFont="1" applyFill="1" applyBorder="1" applyAlignment="1">
      <alignment horizontal="center" wrapText="1"/>
    </xf>
    <xf numFmtId="0" fontId="14" fillId="15" borderId="7" xfId="18" applyFont="1" applyFill="1" applyBorder="1" applyAlignment="1">
      <alignment wrapText="1"/>
    </xf>
    <xf numFmtId="0" fontId="14" fillId="15" borderId="30" xfId="18" applyFont="1" applyFill="1" applyBorder="1" applyAlignment="1">
      <alignment wrapText="1"/>
    </xf>
    <xf numFmtId="0" fontId="14" fillId="15" borderId="2" xfId="18" applyFont="1" applyFill="1" applyBorder="1" applyAlignment="1">
      <alignment wrapText="1"/>
    </xf>
    <xf numFmtId="0" fontId="14" fillId="15" borderId="3" xfId="18" applyFont="1" applyFill="1" applyBorder="1" applyAlignment="1">
      <alignment wrapText="1"/>
    </xf>
    <xf numFmtId="0" fontId="14" fillId="16" borderId="30" xfId="18" applyFont="1" applyFill="1" applyBorder="1" applyAlignment="1">
      <alignment wrapText="1"/>
    </xf>
    <xf numFmtId="0" fontId="14" fillId="16" borderId="2" xfId="18" applyFont="1" applyFill="1" applyBorder="1" applyAlignment="1">
      <alignment wrapText="1"/>
    </xf>
    <xf numFmtId="0" fontId="14" fillId="16" borderId="3" xfId="18" applyFont="1" applyFill="1" applyBorder="1" applyAlignment="1">
      <alignment wrapText="1"/>
    </xf>
    <xf numFmtId="1" fontId="14" fillId="0" borderId="0" xfId="0" applyNumberFormat="1" applyFont="1" applyAlignment="1">
      <alignment horizontal="right"/>
    </xf>
    <xf numFmtId="2" fontId="14" fillId="0" borderId="0" xfId="0" applyNumberFormat="1" applyFont="1" applyAlignment="1">
      <alignment horizontal="right"/>
    </xf>
    <xf numFmtId="0" fontId="14" fillId="0" borderId="0" xfId="0" applyFont="1"/>
    <xf numFmtId="0" fontId="26" fillId="0" borderId="0" xfId="0" applyFont="1" applyAlignment="1">
      <alignment vertical="center"/>
    </xf>
    <xf numFmtId="0" fontId="27" fillId="0" borderId="0" xfId="0" applyFont="1" applyAlignment="1">
      <alignment horizontal="right"/>
    </xf>
    <xf numFmtId="1" fontId="27" fillId="0" borderId="0" xfId="0" applyNumberFormat="1" applyFont="1" applyAlignment="1">
      <alignment horizontal="right"/>
    </xf>
    <xf numFmtId="2" fontId="27" fillId="0" borderId="0" xfId="0" applyNumberFormat="1" applyFont="1" applyAlignment="1">
      <alignment horizontal="right"/>
    </xf>
    <xf numFmtId="0" fontId="27" fillId="0" borderId="0" xfId="0" applyFont="1" applyAlignment="1">
      <alignment vertical="center"/>
    </xf>
    <xf numFmtId="0" fontId="28" fillId="0" borderId="0" xfId="0" applyFont="1"/>
    <xf numFmtId="0" fontId="30" fillId="0" borderId="0" xfId="0" applyFont="1"/>
    <xf numFmtId="0" fontId="30" fillId="0" borderId="0" xfId="0" applyFont="1" applyAlignment="1">
      <alignment horizontal="center"/>
    </xf>
    <xf numFmtId="0" fontId="33" fillId="0" borderId="0" xfId="0" applyFont="1"/>
    <xf numFmtId="49" fontId="33" fillId="0" borderId="0" xfId="0" applyNumberFormat="1" applyFont="1"/>
    <xf numFmtId="0" fontId="33" fillId="0" borderId="0" xfId="0" applyFont="1" applyAlignment="1">
      <alignment vertical="center" wrapText="1"/>
    </xf>
    <xf numFmtId="0" fontId="34" fillId="0" borderId="0" xfId="0" applyFont="1"/>
    <xf numFmtId="0" fontId="35" fillId="0" borderId="0" xfId="0" applyFont="1"/>
    <xf numFmtId="0" fontId="29" fillId="0" borderId="0" xfId="0" applyFont="1"/>
    <xf numFmtId="0" fontId="37" fillId="0" borderId="0" xfId="0" applyFont="1"/>
    <xf numFmtId="0" fontId="37" fillId="0" borderId="0" xfId="0" applyFont="1" applyAlignment="1">
      <alignment horizontal="center"/>
    </xf>
    <xf numFmtId="0" fontId="39" fillId="0" borderId="9" xfId="0" applyFont="1" applyBorder="1" applyAlignment="1">
      <alignment horizontal="center" vertical="center"/>
    </xf>
    <xf numFmtId="0" fontId="40" fillId="0" borderId="19" xfId="0" applyFont="1" applyBorder="1" applyAlignment="1">
      <alignment horizontal="center"/>
    </xf>
    <xf numFmtId="0" fontId="40" fillId="0" borderId="31" xfId="0" applyFont="1" applyBorder="1" applyAlignment="1">
      <alignment horizontal="center"/>
    </xf>
    <xf numFmtId="0" fontId="40" fillId="0" borderId="32" xfId="0" applyFont="1" applyBorder="1" applyAlignment="1">
      <alignment horizontal="center"/>
    </xf>
    <xf numFmtId="0" fontId="41" fillId="0" borderId="32" xfId="0" applyFont="1" applyBorder="1" applyAlignment="1">
      <alignment horizontal="center"/>
    </xf>
    <xf numFmtId="0" fontId="40" fillId="17" borderId="32" xfId="0" applyFont="1" applyFill="1" applyBorder="1" applyAlignment="1">
      <alignment horizontal="center"/>
    </xf>
    <xf numFmtId="0" fontId="40" fillId="0" borderId="41" xfId="0" applyFont="1" applyBorder="1" applyAlignment="1">
      <alignment horizontal="center"/>
    </xf>
    <xf numFmtId="0" fontId="40" fillId="0" borderId="42" xfId="0" applyFont="1" applyBorder="1" applyAlignment="1">
      <alignment horizontal="center"/>
    </xf>
    <xf numFmtId="0" fontId="40" fillId="0" borderId="32" xfId="0" applyFont="1" applyBorder="1"/>
    <xf numFmtId="0" fontId="40" fillId="18" borderId="43" xfId="0" applyFont="1" applyFill="1" applyBorder="1" applyAlignment="1">
      <alignment horizontal="center" vertical="center" wrapText="1"/>
    </xf>
    <xf numFmtId="4" fontId="37" fillId="18" borderId="23" xfId="0" applyNumberFormat="1" applyFont="1" applyFill="1" applyBorder="1" applyAlignment="1">
      <alignment horizontal="center"/>
    </xf>
    <xf numFmtId="4" fontId="37" fillId="18" borderId="44" xfId="0" applyNumberFormat="1" applyFont="1" applyFill="1" applyBorder="1" applyAlignment="1">
      <alignment horizontal="center"/>
    </xf>
    <xf numFmtId="4" fontId="37" fillId="18" borderId="45" xfId="0" applyNumberFormat="1" applyFont="1" applyFill="1" applyBorder="1" applyAlignment="1">
      <alignment horizontal="center"/>
    </xf>
    <xf numFmtId="0" fontId="40" fillId="0" borderId="46" xfId="0" applyFont="1" applyBorder="1" applyAlignment="1">
      <alignment horizontal="center" vertical="center" wrapText="1"/>
    </xf>
    <xf numFmtId="4" fontId="37" fillId="0" borderId="30" xfId="0" applyNumberFormat="1" applyFont="1" applyBorder="1"/>
    <xf numFmtId="4" fontId="37" fillId="0" borderId="2" xfId="0" applyNumberFormat="1" applyFont="1" applyBorder="1"/>
    <xf numFmtId="4" fontId="42" fillId="0" borderId="2" xfId="0" applyNumberFormat="1" applyFont="1" applyBorder="1"/>
    <xf numFmtId="4" fontId="37" fillId="19" borderId="44" xfId="0" applyNumberFormat="1" applyFont="1" applyFill="1" applyBorder="1" applyAlignment="1">
      <alignment horizontal="center"/>
    </xf>
    <xf numFmtId="4" fontId="37" fillId="0" borderId="5" xfId="0" applyNumberFormat="1" applyFont="1" applyBorder="1"/>
    <xf numFmtId="4" fontId="37" fillId="19" borderId="23" xfId="0" applyNumberFormat="1" applyFont="1" applyFill="1" applyBorder="1" applyAlignment="1">
      <alignment horizontal="center"/>
    </xf>
    <xf numFmtId="4" fontId="37" fillId="19" borderId="2" xfId="0" applyNumberFormat="1" applyFont="1" applyFill="1" applyBorder="1"/>
    <xf numFmtId="0" fontId="37" fillId="0" borderId="46" xfId="0" applyFont="1" applyBorder="1" applyAlignment="1">
      <alignment horizontal="center" vertical="center" wrapText="1"/>
    </xf>
    <xf numFmtId="0" fontId="43" fillId="0" borderId="48" xfId="0" applyFont="1" applyBorder="1" applyAlignment="1">
      <alignment horizontal="center" vertical="center" wrapText="1"/>
    </xf>
    <xf numFmtId="4" fontId="37" fillId="0" borderId="26" xfId="0" applyNumberFormat="1" applyFont="1" applyBorder="1"/>
    <xf numFmtId="4" fontId="37" fillId="18" borderId="23" xfId="0" applyNumberFormat="1" applyFont="1" applyFill="1" applyBorder="1"/>
    <xf numFmtId="0" fontId="40" fillId="18" borderId="6" xfId="0" applyFont="1" applyFill="1" applyBorder="1" applyAlignment="1">
      <alignment horizontal="center" vertical="center" wrapText="1"/>
    </xf>
    <xf numFmtId="4" fontId="37" fillId="18" borderId="37" xfId="0" applyNumberFormat="1" applyFont="1" applyFill="1" applyBorder="1"/>
    <xf numFmtId="4" fontId="44" fillId="0" borderId="30" xfId="0" applyNumberFormat="1" applyFont="1" applyBorder="1"/>
    <xf numFmtId="4" fontId="44" fillId="0" borderId="2" xfId="0" applyNumberFormat="1" applyFont="1" applyBorder="1"/>
    <xf numFmtId="4" fontId="44" fillId="19" borderId="44" xfId="0" applyNumberFormat="1" applyFont="1" applyFill="1" applyBorder="1" applyAlignment="1">
      <alignment horizontal="center"/>
    </xf>
    <xf numFmtId="4" fontId="44" fillId="0" borderId="5" xfId="0" applyNumberFormat="1" applyFont="1" applyBorder="1"/>
    <xf numFmtId="0" fontId="37" fillId="0" borderId="50" xfId="0" applyFont="1" applyBorder="1" applyAlignment="1">
      <alignment horizontal="center" vertical="center" wrapText="1"/>
    </xf>
    <xf numFmtId="4" fontId="37" fillId="0" borderId="31" xfId="0" applyNumberFormat="1" applyFont="1" applyBorder="1"/>
    <xf numFmtId="4" fontId="37" fillId="0" borderId="32" xfId="0" applyNumberFormat="1" applyFont="1" applyBorder="1"/>
    <xf numFmtId="4" fontId="37" fillId="0" borderId="42" xfId="0" applyNumberFormat="1" applyFont="1" applyBorder="1"/>
    <xf numFmtId="4" fontId="37" fillId="19" borderId="32" xfId="0" applyNumberFormat="1" applyFont="1" applyFill="1" applyBorder="1"/>
    <xf numFmtId="0" fontId="37" fillId="0" borderId="48" xfId="0" applyFont="1" applyBorder="1" applyAlignment="1">
      <alignment horizontal="center" vertical="center" wrapText="1"/>
    </xf>
    <xf numFmtId="4" fontId="37" fillId="0" borderId="51" xfId="0" applyNumberFormat="1" applyFont="1" applyBorder="1"/>
    <xf numFmtId="4" fontId="37" fillId="0" borderId="52" xfId="0" applyNumberFormat="1" applyFont="1" applyBorder="1"/>
    <xf numFmtId="4" fontId="37" fillId="19" borderId="51" xfId="0" applyNumberFormat="1" applyFont="1" applyFill="1" applyBorder="1"/>
    <xf numFmtId="0" fontId="37" fillId="0" borderId="43" xfId="0" applyFont="1" applyBorder="1" applyAlignment="1">
      <alignment horizontal="center" vertical="center" wrapText="1"/>
    </xf>
    <xf numFmtId="4" fontId="37" fillId="0" borderId="23" xfId="0" applyNumberFormat="1" applyFont="1" applyBorder="1"/>
    <xf numFmtId="4" fontId="37" fillId="0" borderId="24" xfId="0" applyNumberFormat="1" applyFont="1" applyBorder="1"/>
    <xf numFmtId="4" fontId="37" fillId="0" borderId="45" xfId="0" applyNumberFormat="1" applyFont="1" applyBorder="1"/>
    <xf numFmtId="4" fontId="37" fillId="19" borderId="24" xfId="0" applyNumberFormat="1" applyFont="1" applyFill="1" applyBorder="1"/>
    <xf numFmtId="0" fontId="40" fillId="18" borderId="48" xfId="0" applyFont="1" applyFill="1" applyBorder="1" applyAlignment="1">
      <alignment horizontal="center" vertical="center" wrapText="1"/>
    </xf>
    <xf numFmtId="4" fontId="37" fillId="18" borderId="26" xfId="0" applyNumberFormat="1" applyFont="1" applyFill="1" applyBorder="1"/>
    <xf numFmtId="4" fontId="37" fillId="18" borderId="53" xfId="0" applyNumberFormat="1" applyFont="1" applyFill="1" applyBorder="1"/>
    <xf numFmtId="0" fontId="40" fillId="0" borderId="2" xfId="0" applyFont="1" applyBorder="1" applyAlignment="1">
      <alignment horizontal="center" vertical="center"/>
    </xf>
    <xf numFmtId="0" fontId="37" fillId="0" borderId="0" xfId="0" applyFont="1" applyAlignment="1">
      <alignment vertical="center"/>
    </xf>
    <xf numFmtId="4" fontId="37" fillId="0" borderId="47" xfId="0" applyNumberFormat="1" applyFont="1" applyBorder="1"/>
    <xf numFmtId="4" fontId="37" fillId="0" borderId="49" xfId="0" applyNumberFormat="1" applyFont="1" applyBorder="1"/>
    <xf numFmtId="4" fontId="37" fillId="18" borderId="40" xfId="0" applyNumberFormat="1" applyFont="1" applyFill="1" applyBorder="1"/>
    <xf numFmtId="4" fontId="37" fillId="18" borderId="39" xfId="0" applyNumberFormat="1" applyFont="1" applyFill="1" applyBorder="1"/>
    <xf numFmtId="4" fontId="37" fillId="0" borderId="41" xfId="0" applyNumberFormat="1" applyFont="1" applyBorder="1"/>
    <xf numFmtId="4" fontId="37" fillId="0" borderId="40" xfId="0" applyNumberFormat="1" applyFont="1" applyBorder="1"/>
    <xf numFmtId="4" fontId="37" fillId="18" borderId="49" xfId="0" applyNumberFormat="1" applyFont="1" applyFill="1" applyBorder="1"/>
    <xf numFmtId="0" fontId="38" fillId="0" borderId="0" xfId="0" applyFont="1" applyAlignment="1">
      <alignment horizontal="center" vertical="center" wrapText="1"/>
    </xf>
    <xf numFmtId="0" fontId="18" fillId="10" borderId="3" xfId="0" applyFont="1" applyFill="1" applyBorder="1" applyAlignment="1">
      <alignment horizontal="left" vertical="center" wrapText="1"/>
    </xf>
    <xf numFmtId="0" fontId="18" fillId="10" borderId="4" xfId="0" applyFont="1" applyFill="1" applyBorder="1" applyAlignment="1">
      <alignment horizontal="left" vertical="center" wrapText="1"/>
    </xf>
    <xf numFmtId="0" fontId="18" fillId="10" borderId="5" xfId="0" applyFont="1" applyFill="1" applyBorder="1" applyAlignment="1">
      <alignment horizontal="left" vertical="center" wrapText="1"/>
    </xf>
    <xf numFmtId="0" fontId="17" fillId="9" borderId="3" xfId="0" applyFont="1" applyFill="1" applyBorder="1" applyAlignment="1">
      <alignment horizontal="left" vertical="center" wrapText="1"/>
    </xf>
    <xf numFmtId="0" fontId="17" fillId="9" borderId="4" xfId="0" applyFont="1" applyFill="1" applyBorder="1" applyAlignment="1">
      <alignment horizontal="left" vertical="center" wrapText="1"/>
    </xf>
    <xf numFmtId="0" fontId="17" fillId="9" borderId="5" xfId="0" applyFont="1" applyFill="1" applyBorder="1" applyAlignment="1">
      <alignment horizontal="left" vertical="center" wrapText="1"/>
    </xf>
    <xf numFmtId="0" fontId="16" fillId="10" borderId="3" xfId="0" applyFont="1" applyFill="1" applyBorder="1" applyAlignment="1">
      <alignment horizontal="left" vertical="center" wrapText="1"/>
    </xf>
    <xf numFmtId="0" fontId="16" fillId="10" borderId="4" xfId="0" applyFont="1" applyFill="1" applyBorder="1" applyAlignment="1">
      <alignment horizontal="left" vertical="center" wrapText="1"/>
    </xf>
    <xf numFmtId="0" fontId="16" fillId="10" borderId="5" xfId="0" applyFont="1" applyFill="1" applyBorder="1" applyAlignment="1">
      <alignment horizontal="left" vertical="center" wrapText="1"/>
    </xf>
    <xf numFmtId="0" fontId="27" fillId="0" borderId="0" xfId="0" applyFont="1" applyAlignment="1">
      <alignment horizontal="center" vertical="center"/>
    </xf>
    <xf numFmtId="0" fontId="27" fillId="0" borderId="0" xfId="0" applyFont="1" applyAlignment="1">
      <alignment horizontal="center"/>
    </xf>
    <xf numFmtId="0" fontId="16" fillId="12" borderId="3" xfId="0" applyFont="1" applyFill="1" applyBorder="1" applyAlignment="1">
      <alignment horizontal="center" vertical="center" wrapText="1"/>
    </xf>
    <xf numFmtId="0" fontId="16" fillId="12" borderId="4" xfId="0" applyFont="1" applyFill="1" applyBorder="1" applyAlignment="1">
      <alignment horizontal="center" vertical="center" wrapText="1"/>
    </xf>
    <xf numFmtId="0" fontId="16" fillId="12" borderId="5" xfId="0" applyFont="1" applyFill="1" applyBorder="1" applyAlignment="1">
      <alignment horizontal="center" vertical="center" wrapText="1"/>
    </xf>
    <xf numFmtId="0" fontId="27" fillId="0" borderId="37" xfId="0" applyFont="1" applyBorder="1" applyAlignment="1">
      <alignment horizontal="center"/>
    </xf>
    <xf numFmtId="0" fontId="27" fillId="0" borderId="38" xfId="0" applyFont="1" applyBorder="1" applyAlignment="1">
      <alignment horizontal="center"/>
    </xf>
    <xf numFmtId="0" fontId="27" fillId="0" borderId="39" xfId="0" applyFont="1" applyBorder="1" applyAlignment="1">
      <alignment horizontal="center"/>
    </xf>
    <xf numFmtId="0" fontId="40" fillId="0" borderId="23" xfId="0" applyFont="1" applyBorder="1" applyAlignment="1">
      <alignment horizontal="center" vertical="center"/>
    </xf>
    <xf numFmtId="0" fontId="40" fillId="0" borderId="24" xfId="0" applyFont="1" applyBorder="1" applyAlignment="1">
      <alignment horizontal="center" vertical="center"/>
    </xf>
    <xf numFmtId="0" fontId="40" fillId="0" borderId="40" xfId="0" applyFont="1" applyBorder="1" applyAlignment="1">
      <alignment horizontal="center" vertical="center"/>
    </xf>
    <xf numFmtId="0" fontId="40" fillId="0" borderId="5" xfId="0" applyFont="1" applyBorder="1" applyAlignment="1">
      <alignment horizontal="center" vertical="center"/>
    </xf>
    <xf numFmtId="0" fontId="40" fillId="0" borderId="2" xfId="0" applyFont="1" applyBorder="1" applyAlignment="1">
      <alignment horizontal="center" vertical="center"/>
    </xf>
    <xf numFmtId="0" fontId="26" fillId="0" borderId="0" xfId="0" applyFont="1" applyAlignment="1">
      <alignment horizontal="center"/>
    </xf>
    <xf numFmtId="0" fontId="38" fillId="0" borderId="0" xfId="0" applyFont="1" applyAlignment="1">
      <alignment horizontal="center"/>
    </xf>
    <xf numFmtId="0" fontId="38" fillId="0" borderId="0" xfId="0" applyFont="1" applyAlignment="1">
      <alignment horizontal="center" vertical="center" wrapText="1"/>
    </xf>
    <xf numFmtId="0" fontId="36" fillId="0" borderId="0" xfId="0" applyFont="1" applyAlignment="1">
      <alignment horizontal="center"/>
    </xf>
    <xf numFmtId="0" fontId="26" fillId="0" borderId="0" xfId="0" applyFont="1" applyAlignment="1">
      <alignment horizontal="center" vertical="center"/>
    </xf>
    <xf numFmtId="0" fontId="24" fillId="0" borderId="6" xfId="0" applyFont="1" applyBorder="1" applyAlignment="1">
      <alignment horizontal="center"/>
    </xf>
    <xf numFmtId="0" fontId="24" fillId="0" borderId="7" xfId="0" applyFont="1" applyBorder="1" applyAlignment="1">
      <alignment horizontal="center"/>
    </xf>
    <xf numFmtId="0" fontId="24" fillId="0" borderId="8" xfId="0" applyFont="1" applyBorder="1" applyAlignment="1">
      <alignment horizontal="center"/>
    </xf>
    <xf numFmtId="0" fontId="14" fillId="13" borderId="9" xfId="18" applyFont="1" applyFill="1" applyBorder="1" applyAlignment="1">
      <alignment horizontal="center"/>
    </xf>
    <xf numFmtId="0" fontId="14" fillId="13" borderId="10" xfId="18" applyFont="1" applyFill="1" applyBorder="1" applyAlignment="1">
      <alignment horizontal="center"/>
    </xf>
    <xf numFmtId="0" fontId="14" fillId="13" borderId="11" xfId="18" applyFont="1" applyFill="1" applyBorder="1" applyAlignment="1">
      <alignment horizontal="center"/>
    </xf>
    <xf numFmtId="0" fontId="14" fillId="14" borderId="12" xfId="18" applyFont="1" applyFill="1" applyBorder="1" applyAlignment="1">
      <alignment horizontal="center" vertical="center" wrapText="1"/>
    </xf>
    <xf numFmtId="0" fontId="14" fillId="14" borderId="16" xfId="18" applyFont="1" applyFill="1" applyBorder="1" applyAlignment="1">
      <alignment horizontal="center" vertical="center" wrapText="1"/>
    </xf>
    <xf numFmtId="0" fontId="14" fillId="14" borderId="18" xfId="18" applyFont="1" applyFill="1" applyBorder="1" applyAlignment="1">
      <alignment horizontal="center" vertical="center" wrapText="1"/>
    </xf>
    <xf numFmtId="0" fontId="14" fillId="14" borderId="9" xfId="18" applyFont="1" applyFill="1" applyBorder="1" applyAlignment="1">
      <alignment horizontal="center" vertical="center" wrapText="1"/>
    </xf>
    <xf numFmtId="0" fontId="14" fillId="14" borderId="17" xfId="18" applyFont="1" applyFill="1" applyBorder="1" applyAlignment="1">
      <alignment horizontal="center" vertical="center" wrapText="1"/>
    </xf>
    <xf numFmtId="0" fontId="14" fillId="14" borderId="19" xfId="18" applyFont="1" applyFill="1" applyBorder="1" applyAlignment="1">
      <alignment horizontal="center" vertical="center" wrapText="1"/>
    </xf>
    <xf numFmtId="0" fontId="14" fillId="14" borderId="13" xfId="18" applyFont="1" applyFill="1" applyBorder="1" applyAlignment="1">
      <alignment horizontal="center" wrapText="1"/>
    </xf>
    <xf numFmtId="0" fontId="14" fillId="14" borderId="14" xfId="18" applyFont="1" applyFill="1" applyBorder="1" applyAlignment="1">
      <alignment horizontal="center" wrapText="1"/>
    </xf>
    <xf numFmtId="0" fontId="14" fillId="14" borderId="15" xfId="18" applyFont="1" applyFill="1" applyBorder="1" applyAlignment="1">
      <alignment horizontal="center" wrapText="1"/>
    </xf>
    <xf numFmtId="0" fontId="14" fillId="0" borderId="12" xfId="18" applyFont="1" applyFill="1" applyBorder="1" applyAlignment="1">
      <alignment horizontal="center" vertical="center" wrapText="1"/>
    </xf>
    <xf numFmtId="0" fontId="14" fillId="0" borderId="16" xfId="18" applyFont="1" applyFill="1" applyBorder="1" applyAlignment="1">
      <alignment horizontal="center" vertical="center" wrapText="1"/>
    </xf>
    <xf numFmtId="0" fontId="14" fillId="0" borderId="34" xfId="18" applyFont="1" applyFill="1" applyBorder="1" applyAlignment="1">
      <alignment horizontal="center" vertical="center" wrapText="1"/>
    </xf>
    <xf numFmtId="0" fontId="14" fillId="9" borderId="6" xfId="18" applyFont="1" applyFill="1" applyBorder="1" applyAlignment="1">
      <alignment horizontal="center" wrapText="1"/>
    </xf>
    <xf numFmtId="0" fontId="14" fillId="9" borderId="7" xfId="18" applyFont="1" applyFill="1" applyBorder="1" applyAlignment="1">
      <alignment horizontal="center" wrapText="1"/>
    </xf>
    <xf numFmtId="0" fontId="14" fillId="9" borderId="8" xfId="18" applyFont="1" applyFill="1" applyBorder="1" applyAlignment="1">
      <alignment horizontal="center" wrapText="1"/>
    </xf>
  </cellXfs>
  <cellStyles count="19">
    <cellStyle name="Accent 1 1" xfId="1"/>
    <cellStyle name="Accent 2 1" xfId="2"/>
    <cellStyle name="Accent 3 1" xfId="3"/>
    <cellStyle name="Accent 4" xfId="4"/>
    <cellStyle name="Bad 1" xfId="5"/>
    <cellStyle name="Error 1" xfId="6"/>
    <cellStyle name="Footnote 1" xfId="7"/>
    <cellStyle name="Good 1" xfId="8"/>
    <cellStyle name="Heading 1 1" xfId="9"/>
    <cellStyle name="Heading 2 1" xfId="10"/>
    <cellStyle name="Heading 3" xfId="11"/>
    <cellStyle name="Hyperlink 1" xfId="12"/>
    <cellStyle name="Neutral 1" xfId="13"/>
    <cellStyle name="Normal" xfId="0" builtinId="0"/>
    <cellStyle name="Normal 3" xfId="18"/>
    <cellStyle name="Note 1" xfId="14"/>
    <cellStyle name="Status 1" xfId="15"/>
    <cellStyle name="Text 1" xfId="16"/>
    <cellStyle name="Warning 1" xfId="17"/>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ED1C24"/>
      <rgbColor rgb="0000FF00"/>
      <rgbColor rgb="000000EE"/>
      <rgbColor rgb="00FFFF00"/>
      <rgbColor rgb="00FF00FF"/>
      <rgbColor rgb="0000FFFF"/>
      <rgbColor rgb="00CC0000"/>
      <rgbColor rgb="00006600"/>
      <rgbColor rgb="00000080"/>
      <rgbColor rgb="00996600"/>
      <rgbColor rgb="00800080"/>
      <rgbColor rgb="00008080"/>
      <rgbColor rgb="00C0C0C0"/>
      <rgbColor rgb="00808080"/>
      <rgbColor rgb="009999FF"/>
      <rgbColor rgb="00993366"/>
      <rgbColor rgb="00FFFFCC"/>
      <rgbColor rgb="00EEEEEE"/>
      <rgbColor rgb="00660066"/>
      <rgbColor rgb="00FF8080"/>
      <rgbColor rgb="000066B3"/>
      <rgbColor rgb="00DDDDDD"/>
      <rgbColor rgb="00000080"/>
      <rgbColor rgb="00FF00FF"/>
      <rgbColor rgb="00FFFF00"/>
      <rgbColor rgb="0000FFFF"/>
      <rgbColor rgb="00800080"/>
      <rgbColor rgb="00800000"/>
      <rgbColor rgb="00008080"/>
      <rgbColor rgb="000000FF"/>
      <rgbColor rgb="0000CCFF"/>
      <rgbColor rgb="00FFE5CA"/>
      <rgbColor rgb="00CCFFCC"/>
      <rgbColor rgb="00FFF5CE"/>
      <rgbColor rgb="0099CCFF"/>
      <rgbColor rgb="00FF99CC"/>
      <rgbColor rgb="00CC99FF"/>
      <rgbColor rgb="00FFCCCC"/>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50800</xdr:rowOff>
    </xdr:from>
    <xdr:to>
      <xdr:col>4</xdr:col>
      <xdr:colOff>15240</xdr:colOff>
      <xdr:row>5</xdr:row>
      <xdr:rowOff>3436</xdr:rowOff>
    </xdr:to>
    <xdr:pic>
      <xdr:nvPicPr>
        <xdr:cNvPr id="4" name="Picture 154" descr="A picture containing text, porcelain&#10;&#10;Description automatically generated">
          <a:extLst>
            <a:ext uri="{FF2B5EF4-FFF2-40B4-BE49-F238E27FC236}">
              <a16:creationId xmlns=""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0800"/>
          <a:ext cx="6759509" cy="8624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5</xdr:col>
      <xdr:colOff>495869</xdr:colOff>
      <xdr:row>4</xdr:row>
      <xdr:rowOff>161447</xdr:rowOff>
    </xdr:to>
    <xdr:pic>
      <xdr:nvPicPr>
        <xdr:cNvPr id="2" name="Picture 154" descr="A picture containing text, porcelain&#10;&#10;Description automatically generated">
          <a:extLst>
            <a:ext uri="{FF2B5EF4-FFF2-40B4-BE49-F238E27FC236}">
              <a16:creationId xmlns=""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759509" cy="8624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15</xdr:col>
      <xdr:colOff>71956</xdr:colOff>
      <xdr:row>5</xdr:row>
      <xdr:rowOff>10250</xdr:rowOff>
    </xdr:to>
    <xdr:pic>
      <xdr:nvPicPr>
        <xdr:cNvPr id="4" name="Picture 154" descr="A picture containing text, porcelain&#10;&#10;Description automatically generated">
          <a:extLst>
            <a:ext uri="{FF2B5EF4-FFF2-40B4-BE49-F238E27FC236}">
              <a16:creationId xmlns=""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759509" cy="8624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ă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aie1">
    <pageSetUpPr fitToPage="1"/>
  </sheetPr>
  <dimension ref="A1:M138"/>
  <sheetViews>
    <sheetView tabSelected="1" topLeftCell="A136" zoomScale="90" zoomScaleNormal="90" zoomScaleSheetLayoutView="40" workbookViewId="0">
      <selection activeCell="J27" sqref="J27"/>
    </sheetView>
  </sheetViews>
  <sheetFormatPr defaultColWidth="11.44140625" defaultRowHeight="14.4" x14ac:dyDescent="0.35"/>
  <cols>
    <col min="1" max="1" width="59.33203125" style="2" customWidth="1"/>
    <col min="2" max="2" width="7.5546875" style="5" customWidth="1"/>
    <col min="3" max="3" width="16" style="6" customWidth="1"/>
    <col min="4" max="4" width="15.44140625" style="4" customWidth="1"/>
    <col min="5" max="5" width="18.44140625" style="4" customWidth="1"/>
    <col min="6" max="6" width="25.44140625" style="4" customWidth="1"/>
    <col min="7" max="7" width="23.6640625" style="4" customWidth="1"/>
    <col min="8" max="16384" width="11.44140625" style="2"/>
  </cols>
  <sheetData>
    <row r="1" spans="1:13" customFormat="1" x14ac:dyDescent="0.25">
      <c r="C1" s="57"/>
      <c r="H1" s="58"/>
    </row>
    <row r="2" spans="1:13" customFormat="1" x14ac:dyDescent="0.25">
      <c r="C2" s="57"/>
      <c r="H2" s="58"/>
    </row>
    <row r="3" spans="1:13" customFormat="1" x14ac:dyDescent="0.25">
      <c r="C3" s="57"/>
      <c r="H3" s="58"/>
    </row>
    <row r="4" spans="1:13" customFormat="1" x14ac:dyDescent="0.25">
      <c r="C4" s="57"/>
      <c r="H4" s="58"/>
    </row>
    <row r="5" spans="1:13" customFormat="1" x14ac:dyDescent="0.25">
      <c r="C5" s="57"/>
      <c r="H5" s="58"/>
    </row>
    <row r="6" spans="1:13" s="62" customFormat="1" x14ac:dyDescent="0.3">
      <c r="A6" s="60" t="s">
        <v>46</v>
      </c>
      <c r="B6" s="60"/>
      <c r="C6" s="61"/>
      <c r="D6" s="60"/>
      <c r="E6" s="60"/>
      <c r="F6" s="60"/>
      <c r="G6" s="60"/>
      <c r="H6" s="58"/>
      <c r="I6" s="60"/>
      <c r="J6" s="60"/>
      <c r="K6" s="60"/>
      <c r="L6" s="60"/>
      <c r="M6" s="60"/>
    </row>
    <row r="7" spans="1:13" s="167" customFormat="1" x14ac:dyDescent="0.3">
      <c r="A7" s="164" t="s">
        <v>53</v>
      </c>
      <c r="B7" s="164"/>
      <c r="C7" s="165"/>
      <c r="D7" s="164"/>
      <c r="E7" s="164"/>
      <c r="F7" s="164"/>
      <c r="G7" s="164"/>
      <c r="H7" s="166"/>
      <c r="I7" s="164"/>
      <c r="J7" s="164"/>
      <c r="K7" s="164"/>
      <c r="L7" s="164"/>
      <c r="M7" s="164"/>
    </row>
    <row r="8" spans="1:13" s="167" customFormat="1" x14ac:dyDescent="0.3">
      <c r="A8" s="164" t="s">
        <v>54</v>
      </c>
      <c r="B8" s="164"/>
      <c r="C8" s="165"/>
      <c r="D8" s="164"/>
      <c r="E8" s="164"/>
      <c r="F8" s="164"/>
      <c r="G8" s="164"/>
      <c r="H8" s="166"/>
      <c r="I8" s="164"/>
      <c r="J8" s="164"/>
      <c r="K8" s="164"/>
      <c r="L8" s="164"/>
      <c r="M8" s="164"/>
    </row>
    <row r="9" spans="1:13" s="167" customFormat="1" x14ac:dyDescent="0.3">
      <c r="A9" s="164" t="s">
        <v>55</v>
      </c>
      <c r="B9" s="164"/>
      <c r="C9" s="165"/>
      <c r="D9" s="164"/>
      <c r="E9" s="164"/>
      <c r="F9" s="164"/>
      <c r="G9" s="164"/>
      <c r="H9" s="166"/>
      <c r="I9" s="164"/>
      <c r="J9" s="164"/>
      <c r="K9" s="164"/>
      <c r="L9" s="164"/>
      <c r="M9" s="164"/>
    </row>
    <row r="10" spans="1:13" s="167" customFormat="1" x14ac:dyDescent="0.3">
      <c r="A10" s="164" t="s">
        <v>56</v>
      </c>
      <c r="B10" s="164"/>
      <c r="C10" s="165"/>
      <c r="D10" s="164"/>
      <c r="E10" s="164"/>
      <c r="F10" s="164"/>
      <c r="G10" s="164"/>
      <c r="H10" s="166"/>
      <c r="I10" s="164"/>
      <c r="J10" s="164"/>
      <c r="K10" s="164"/>
      <c r="L10" s="164"/>
      <c r="M10" s="164"/>
    </row>
    <row r="11" spans="1:13" s="167" customFormat="1" x14ac:dyDescent="0.3">
      <c r="A11" s="164" t="s">
        <v>48</v>
      </c>
      <c r="B11" s="164"/>
      <c r="C11" s="165"/>
      <c r="D11" s="164"/>
      <c r="E11" s="164"/>
      <c r="F11" s="164"/>
      <c r="G11" s="164"/>
      <c r="H11" s="166"/>
      <c r="I11" s="164"/>
      <c r="J11" s="164"/>
      <c r="K11" s="164"/>
      <c r="L11" s="164"/>
      <c r="M11" s="164"/>
    </row>
    <row r="12" spans="1:13" s="167" customFormat="1" x14ac:dyDescent="0.3">
      <c r="A12" s="164" t="s">
        <v>49</v>
      </c>
      <c r="B12" s="164"/>
      <c r="C12" s="165"/>
      <c r="D12" s="164"/>
      <c r="E12" s="164"/>
      <c r="F12" s="164"/>
      <c r="G12" s="164"/>
      <c r="H12" s="166"/>
      <c r="I12" s="164"/>
      <c r="J12" s="164"/>
      <c r="K12" s="164"/>
      <c r="L12" s="164"/>
      <c r="M12" s="164"/>
    </row>
    <row r="13" spans="1:13" s="167" customFormat="1" x14ac:dyDescent="0.3">
      <c r="A13" s="164" t="s">
        <v>50</v>
      </c>
      <c r="B13" s="164"/>
      <c r="C13" s="165"/>
      <c r="D13" s="164"/>
      <c r="E13" s="164"/>
      <c r="F13" s="164"/>
      <c r="G13" s="164"/>
      <c r="H13" s="166"/>
      <c r="I13" s="164"/>
      <c r="J13" s="164"/>
      <c r="K13" s="164"/>
      <c r="L13" s="164"/>
      <c r="M13" s="164"/>
    </row>
    <row r="14" spans="1:13" s="167" customFormat="1" x14ac:dyDescent="0.3">
      <c r="A14" s="164" t="s">
        <v>51</v>
      </c>
      <c r="B14" s="164"/>
      <c r="C14" s="165"/>
      <c r="D14" s="164"/>
      <c r="E14" s="164"/>
      <c r="F14" s="164"/>
      <c r="G14" s="164"/>
      <c r="H14" s="166"/>
      <c r="I14" s="164"/>
      <c r="J14" s="164"/>
      <c r="K14" s="164"/>
      <c r="L14" s="164"/>
      <c r="M14" s="164"/>
    </row>
    <row r="15" spans="1:13" s="167" customFormat="1" x14ac:dyDescent="0.3">
      <c r="A15" s="164" t="s">
        <v>52</v>
      </c>
      <c r="B15" s="164"/>
      <c r="C15" s="165"/>
      <c r="D15" s="164"/>
      <c r="E15" s="164"/>
      <c r="F15" s="164"/>
      <c r="G15" s="164"/>
      <c r="H15" s="166"/>
      <c r="I15" s="164"/>
      <c r="J15" s="164"/>
      <c r="K15" s="164"/>
      <c r="L15" s="164"/>
      <c r="M15" s="164"/>
    </row>
    <row r="16" spans="1:13" s="167" customFormat="1" x14ac:dyDescent="0.3">
      <c r="A16" s="164" t="s">
        <v>47</v>
      </c>
      <c r="B16" s="164"/>
      <c r="C16" s="165"/>
      <c r="D16" s="164"/>
      <c r="E16" s="164"/>
      <c r="F16" s="164"/>
      <c r="G16" s="164"/>
      <c r="H16" s="166"/>
      <c r="I16" s="164"/>
      <c r="J16" s="164"/>
      <c r="K16" s="164"/>
      <c r="L16" s="164"/>
      <c r="M16" s="164"/>
    </row>
    <row r="17" spans="1:7" x14ac:dyDescent="0.35">
      <c r="A17" s="56"/>
    </row>
    <row r="21" spans="1:7" ht="22.2" x14ac:dyDescent="0.45">
      <c r="A21" s="59"/>
      <c r="B21" s="157"/>
      <c r="C21" s="158"/>
      <c r="D21" s="159"/>
      <c r="E21" s="3"/>
      <c r="F21" s="3"/>
      <c r="G21" s="3"/>
    </row>
    <row r="22" spans="1:7" ht="22.2" x14ac:dyDescent="0.35">
      <c r="A22" s="1"/>
      <c r="B22" s="160"/>
      <c r="C22" s="239" t="s">
        <v>39</v>
      </c>
      <c r="D22" s="239"/>
      <c r="E22" s="239"/>
      <c r="F22" s="239"/>
      <c r="G22" s="1"/>
    </row>
    <row r="23" spans="1:7" ht="22.2" x14ac:dyDescent="0.45">
      <c r="A23" s="156" t="s">
        <v>41</v>
      </c>
      <c r="B23" s="160"/>
      <c r="C23" s="240" t="s">
        <v>40</v>
      </c>
      <c r="D23" s="240"/>
      <c r="E23" s="240"/>
      <c r="F23" s="240"/>
      <c r="G23" s="3"/>
    </row>
    <row r="24" spans="1:7" ht="15.6" thickBot="1" x14ac:dyDescent="0.4">
      <c r="A24" s="65"/>
      <c r="B24" s="63"/>
      <c r="C24" s="64"/>
      <c r="D24" s="3"/>
      <c r="E24" s="3"/>
      <c r="F24" s="3"/>
      <c r="G24" s="3"/>
    </row>
    <row r="25" spans="1:7" ht="22.8" thickBot="1" x14ac:dyDescent="0.5">
      <c r="A25" s="244" t="s">
        <v>43</v>
      </c>
      <c r="B25" s="245"/>
      <c r="C25" s="245"/>
      <c r="D25" s="245"/>
      <c r="E25" s="245"/>
      <c r="F25" s="245"/>
      <c r="G25" s="246"/>
    </row>
    <row r="27" spans="1:7" ht="57.75" customHeight="1" x14ac:dyDescent="0.35">
      <c r="A27" s="7" t="s">
        <v>15</v>
      </c>
      <c r="B27" s="7" t="s">
        <v>16</v>
      </c>
      <c r="C27" s="8" t="s">
        <v>17</v>
      </c>
      <c r="D27" s="9" t="s">
        <v>18</v>
      </c>
      <c r="E27" s="9" t="s">
        <v>23</v>
      </c>
      <c r="F27" s="9" t="s">
        <v>19</v>
      </c>
      <c r="G27" s="9" t="s">
        <v>37</v>
      </c>
    </row>
    <row r="28" spans="1:7" s="10" customFormat="1" ht="18.45" customHeight="1" x14ac:dyDescent="0.35">
      <c r="A28" s="7">
        <v>0</v>
      </c>
      <c r="B28" s="7">
        <v>1</v>
      </c>
      <c r="C28" s="8">
        <v>2</v>
      </c>
      <c r="D28" s="7">
        <v>3</v>
      </c>
      <c r="E28" s="7">
        <v>4</v>
      </c>
      <c r="F28" s="7">
        <v>5</v>
      </c>
      <c r="G28" s="7">
        <v>6</v>
      </c>
    </row>
    <row r="29" spans="1:7" s="10" customFormat="1" ht="18.45" customHeight="1" x14ac:dyDescent="0.35">
      <c r="A29" s="11" t="s">
        <v>44</v>
      </c>
      <c r="B29" s="11"/>
      <c r="C29" s="12"/>
      <c r="D29" s="11"/>
      <c r="E29" s="11"/>
      <c r="F29" s="11"/>
      <c r="G29" s="11"/>
    </row>
    <row r="30" spans="1:7" s="10" customFormat="1" ht="18.45" customHeight="1" x14ac:dyDescent="0.35">
      <c r="A30" s="13"/>
      <c r="B30" s="13"/>
      <c r="C30" s="14"/>
      <c r="D30" s="13"/>
      <c r="E30" s="13"/>
      <c r="F30" s="13"/>
      <c r="G30" s="13"/>
    </row>
    <row r="31" spans="1:7" s="10" customFormat="1" ht="18.45" customHeight="1" x14ac:dyDescent="0.35">
      <c r="A31" s="13"/>
      <c r="B31" s="13"/>
      <c r="C31" s="14"/>
      <c r="D31" s="13"/>
      <c r="E31" s="13"/>
      <c r="F31" s="13"/>
      <c r="G31" s="13"/>
    </row>
    <row r="32" spans="1:7" s="10" customFormat="1" ht="30" customHeight="1" x14ac:dyDescent="0.35">
      <c r="A32" s="13" t="s">
        <v>45</v>
      </c>
      <c r="B32" s="13"/>
      <c r="C32" s="14"/>
      <c r="D32" s="13"/>
      <c r="E32" s="13"/>
      <c r="F32" s="13"/>
      <c r="G32" s="13"/>
    </row>
    <row r="33" spans="1:7" ht="16.5" customHeight="1" x14ac:dyDescent="0.35">
      <c r="A33" s="236" t="s">
        <v>20</v>
      </c>
      <c r="B33" s="237"/>
      <c r="C33" s="237"/>
      <c r="D33" s="238"/>
      <c r="E33" s="15">
        <f>E34+E43+E45</f>
        <v>0</v>
      </c>
      <c r="F33" s="15">
        <f>F34+F43+F45</f>
        <v>0</v>
      </c>
      <c r="G33" s="15">
        <f>G34+G43+G45</f>
        <v>0</v>
      </c>
    </row>
    <row r="34" spans="1:7" ht="33.75" customHeight="1" x14ac:dyDescent="0.35">
      <c r="A34" s="16" t="s">
        <v>26</v>
      </c>
      <c r="B34" s="17"/>
      <c r="C34" s="18"/>
      <c r="D34" s="19"/>
      <c r="E34" s="20">
        <f>SUM(E35:E42)</f>
        <v>0</v>
      </c>
      <c r="F34" s="20">
        <f>SUM(F35:F42)</f>
        <v>0</v>
      </c>
      <c r="G34" s="20">
        <f>SUM(G35:G42)</f>
        <v>0</v>
      </c>
    </row>
    <row r="35" spans="1:7" ht="33.75" customHeight="1" x14ac:dyDescent="0.35">
      <c r="A35" s="21"/>
      <c r="B35" s="22"/>
      <c r="C35" s="23"/>
      <c r="D35" s="24"/>
      <c r="E35" s="24"/>
      <c r="F35" s="24"/>
      <c r="G35" s="24"/>
    </row>
    <row r="36" spans="1:7" ht="33.75" customHeight="1" x14ac:dyDescent="0.35">
      <c r="A36" s="21"/>
      <c r="B36" s="22"/>
      <c r="C36" s="23"/>
      <c r="D36" s="24"/>
      <c r="E36" s="24"/>
      <c r="F36" s="24"/>
      <c r="G36" s="24"/>
    </row>
    <row r="37" spans="1:7" ht="33.75" customHeight="1" x14ac:dyDescent="0.35">
      <c r="A37" s="21"/>
      <c r="B37" s="22"/>
      <c r="C37" s="23"/>
      <c r="D37" s="24"/>
      <c r="E37" s="24"/>
      <c r="F37" s="24"/>
      <c r="G37" s="24"/>
    </row>
    <row r="38" spans="1:7" ht="33.75" customHeight="1" x14ac:dyDescent="0.35">
      <c r="A38" s="21"/>
      <c r="B38" s="22"/>
      <c r="C38" s="23"/>
      <c r="D38" s="24"/>
      <c r="E38" s="24"/>
      <c r="F38" s="24"/>
      <c r="G38" s="24"/>
    </row>
    <row r="39" spans="1:7" ht="33.75" customHeight="1" x14ac:dyDescent="0.35">
      <c r="A39" s="21"/>
      <c r="B39" s="22"/>
      <c r="C39" s="23"/>
      <c r="D39" s="24"/>
      <c r="E39" s="24"/>
      <c r="F39" s="24"/>
      <c r="G39" s="24"/>
    </row>
    <row r="40" spans="1:7" ht="33.75" customHeight="1" x14ac:dyDescent="0.35">
      <c r="A40" s="21"/>
      <c r="B40" s="22"/>
      <c r="C40" s="23"/>
      <c r="D40" s="24"/>
      <c r="E40" s="24"/>
      <c r="F40" s="24"/>
      <c r="G40" s="24"/>
    </row>
    <row r="41" spans="1:7" ht="33.75" customHeight="1" x14ac:dyDescent="0.35">
      <c r="A41" s="21"/>
      <c r="B41" s="22"/>
      <c r="C41" s="23"/>
      <c r="D41" s="24"/>
      <c r="E41" s="24"/>
      <c r="F41" s="24"/>
      <c r="G41" s="24"/>
    </row>
    <row r="42" spans="1:7" ht="33.75" customHeight="1" x14ac:dyDescent="0.35">
      <c r="A42" s="21"/>
      <c r="B42" s="22"/>
      <c r="C42" s="23"/>
      <c r="D42" s="24"/>
      <c r="E42" s="24"/>
      <c r="F42" s="24"/>
      <c r="G42" s="24"/>
    </row>
    <row r="43" spans="1:7" ht="40.200000000000003" customHeight="1" x14ac:dyDescent="0.35">
      <c r="A43" s="233" t="s">
        <v>27</v>
      </c>
      <c r="B43" s="234"/>
      <c r="C43" s="234"/>
      <c r="D43" s="235"/>
      <c r="E43" s="20">
        <f>E44</f>
        <v>0</v>
      </c>
      <c r="F43" s="20">
        <f>F44</f>
        <v>0</v>
      </c>
      <c r="G43" s="20">
        <f>G44</f>
        <v>0</v>
      </c>
    </row>
    <row r="44" spans="1:7" ht="32.25" customHeight="1" x14ac:dyDescent="0.35">
      <c r="A44" s="25"/>
      <c r="B44" s="22"/>
      <c r="C44" s="23">
        <v>0</v>
      </c>
      <c r="D44" s="24">
        <v>0</v>
      </c>
      <c r="E44" s="24">
        <v>0</v>
      </c>
      <c r="F44" s="24">
        <v>0</v>
      </c>
      <c r="G44" s="24">
        <v>0</v>
      </c>
    </row>
    <row r="45" spans="1:7" ht="46.8" customHeight="1" x14ac:dyDescent="0.35">
      <c r="A45" s="233" t="s">
        <v>28</v>
      </c>
      <c r="B45" s="234"/>
      <c r="C45" s="234"/>
      <c r="D45" s="235"/>
      <c r="E45" s="20">
        <f>SUM(E46:E53)</f>
        <v>0</v>
      </c>
      <c r="F45" s="20">
        <f>SUM(F46:F53)</f>
        <v>0</v>
      </c>
      <c r="G45" s="20">
        <f>SUM(G46:G53)</f>
        <v>0</v>
      </c>
    </row>
    <row r="46" spans="1:7" ht="29.25" customHeight="1" x14ac:dyDescent="0.35">
      <c r="A46" s="21"/>
      <c r="B46" s="22"/>
      <c r="C46" s="23"/>
      <c r="D46" s="24"/>
      <c r="E46" s="24"/>
      <c r="F46" s="24"/>
      <c r="G46" s="24"/>
    </row>
    <row r="47" spans="1:7" ht="29.25" customHeight="1" x14ac:dyDescent="0.35">
      <c r="A47" s="21"/>
      <c r="B47" s="22"/>
      <c r="C47" s="23"/>
      <c r="D47" s="24"/>
      <c r="E47" s="24"/>
      <c r="F47" s="24"/>
      <c r="G47" s="24"/>
    </row>
    <row r="48" spans="1:7" ht="29.25" customHeight="1" x14ac:dyDescent="0.35">
      <c r="A48" s="21"/>
      <c r="B48" s="22"/>
      <c r="C48" s="23"/>
      <c r="D48" s="24"/>
      <c r="E48" s="24"/>
      <c r="F48" s="24"/>
      <c r="G48" s="24"/>
    </row>
    <row r="49" spans="1:7" ht="29.25" customHeight="1" x14ac:dyDescent="0.35">
      <c r="A49" s="21"/>
      <c r="B49" s="22"/>
      <c r="C49" s="23"/>
      <c r="D49" s="24"/>
      <c r="E49" s="24"/>
      <c r="F49" s="24"/>
      <c r="G49" s="24"/>
    </row>
    <row r="50" spans="1:7" ht="29.25" customHeight="1" x14ac:dyDescent="0.35">
      <c r="A50" s="21"/>
      <c r="B50" s="22"/>
      <c r="C50" s="23"/>
      <c r="D50" s="24"/>
      <c r="E50" s="24"/>
      <c r="F50" s="24"/>
      <c r="G50" s="24"/>
    </row>
    <row r="51" spans="1:7" ht="29.25" customHeight="1" x14ac:dyDescent="0.35">
      <c r="A51" s="21"/>
      <c r="B51" s="22"/>
      <c r="C51" s="23"/>
      <c r="D51" s="24"/>
      <c r="E51" s="24"/>
      <c r="F51" s="24"/>
      <c r="G51" s="24"/>
    </row>
    <row r="52" spans="1:7" ht="29.25" customHeight="1" x14ac:dyDescent="0.35">
      <c r="A52" s="21"/>
      <c r="B52" s="22"/>
      <c r="C52" s="23"/>
      <c r="D52" s="24"/>
      <c r="E52" s="24"/>
      <c r="F52" s="24"/>
      <c r="G52" s="24"/>
    </row>
    <row r="53" spans="1:7" ht="29.25" customHeight="1" x14ac:dyDescent="0.35">
      <c r="A53" s="21"/>
      <c r="B53" s="22"/>
      <c r="C53" s="23"/>
      <c r="D53" s="24"/>
      <c r="E53" s="24"/>
      <c r="F53" s="24"/>
      <c r="G53" s="24"/>
    </row>
    <row r="54" spans="1:7" ht="37.5" customHeight="1" x14ac:dyDescent="0.35">
      <c r="A54" s="230" t="s">
        <v>21</v>
      </c>
      <c r="B54" s="231"/>
      <c r="C54" s="231"/>
      <c r="D54" s="232"/>
      <c r="E54" s="26">
        <f>E55+E57+E59+E61</f>
        <v>0</v>
      </c>
      <c r="F54" s="26">
        <f>F55+F57+F59+F61</f>
        <v>0</v>
      </c>
      <c r="G54" s="26">
        <f>G55+G57+G59+G61</f>
        <v>0</v>
      </c>
    </row>
    <row r="55" spans="1:7" ht="32.25" customHeight="1" x14ac:dyDescent="0.35">
      <c r="A55" s="233" t="s">
        <v>29</v>
      </c>
      <c r="B55" s="234"/>
      <c r="C55" s="234"/>
      <c r="D55" s="235"/>
      <c r="E55" s="20">
        <f>E56</f>
        <v>0</v>
      </c>
      <c r="F55" s="20">
        <f>F56</f>
        <v>0</v>
      </c>
      <c r="G55" s="20">
        <f>G56</f>
        <v>0</v>
      </c>
    </row>
    <row r="56" spans="1:7" ht="32.25" customHeight="1" x14ac:dyDescent="0.35">
      <c r="A56" s="27"/>
      <c r="B56" s="22"/>
      <c r="C56" s="23"/>
      <c r="D56" s="24"/>
      <c r="E56" s="24"/>
      <c r="F56" s="24"/>
      <c r="G56" s="24"/>
    </row>
    <row r="57" spans="1:7" ht="34.5" customHeight="1" x14ac:dyDescent="0.35">
      <c r="A57" s="233" t="s">
        <v>30</v>
      </c>
      <c r="B57" s="234"/>
      <c r="C57" s="234"/>
      <c r="D57" s="235"/>
      <c r="E57" s="20">
        <f>E58</f>
        <v>0</v>
      </c>
      <c r="F57" s="20">
        <f>F58</f>
        <v>0</v>
      </c>
      <c r="G57" s="20">
        <f>G58</f>
        <v>0</v>
      </c>
    </row>
    <row r="58" spans="1:7" ht="34.5" customHeight="1" x14ac:dyDescent="0.35">
      <c r="A58" s="25"/>
      <c r="B58" s="22"/>
      <c r="C58" s="23"/>
      <c r="D58" s="24"/>
      <c r="E58" s="24"/>
      <c r="F58" s="28"/>
      <c r="G58" s="28"/>
    </row>
    <row r="59" spans="1:7" ht="58.8" customHeight="1" x14ac:dyDescent="0.35">
      <c r="A59" s="233" t="s">
        <v>31</v>
      </c>
      <c r="B59" s="234"/>
      <c r="C59" s="234"/>
      <c r="D59" s="235"/>
      <c r="E59" s="20">
        <f>E60</f>
        <v>0</v>
      </c>
      <c r="F59" s="20">
        <f>F60</f>
        <v>0</v>
      </c>
      <c r="G59" s="20">
        <f>G60</f>
        <v>0</v>
      </c>
    </row>
    <row r="60" spans="1:7" ht="32.4" customHeight="1" x14ac:dyDescent="0.35">
      <c r="A60" s="25"/>
      <c r="B60" s="22"/>
      <c r="C60" s="23"/>
      <c r="D60" s="24"/>
      <c r="E60" s="24"/>
      <c r="F60" s="28"/>
      <c r="G60" s="28"/>
    </row>
    <row r="61" spans="1:7" ht="27" customHeight="1" x14ac:dyDescent="0.35">
      <c r="A61" s="233" t="s">
        <v>32</v>
      </c>
      <c r="B61" s="234"/>
      <c r="C61" s="234"/>
      <c r="D61" s="235"/>
      <c r="E61" s="20">
        <f>E62</f>
        <v>0</v>
      </c>
      <c r="F61" s="20">
        <f>F62</f>
        <v>0</v>
      </c>
      <c r="G61" s="20">
        <f>G62</f>
        <v>0</v>
      </c>
    </row>
    <row r="62" spans="1:7" ht="27" customHeight="1" x14ac:dyDescent="0.35">
      <c r="A62" s="25"/>
      <c r="B62" s="22"/>
      <c r="C62" s="23"/>
      <c r="D62" s="24"/>
      <c r="E62" s="24"/>
      <c r="F62" s="28"/>
      <c r="G62" s="28"/>
    </row>
    <row r="63" spans="1:7" ht="37.799999999999997" customHeight="1" x14ac:dyDescent="0.35">
      <c r="A63" s="230" t="s">
        <v>0</v>
      </c>
      <c r="B63" s="231"/>
      <c r="C63" s="231"/>
      <c r="D63" s="232"/>
      <c r="E63" s="26">
        <f>E64</f>
        <v>0</v>
      </c>
      <c r="F63" s="26">
        <f>F64</f>
        <v>0</v>
      </c>
      <c r="G63" s="26">
        <f>G64</f>
        <v>0</v>
      </c>
    </row>
    <row r="64" spans="1:7" ht="29.4" customHeight="1" x14ac:dyDescent="0.35">
      <c r="A64" s="29"/>
      <c r="B64" s="22"/>
      <c r="C64" s="23"/>
      <c r="D64" s="24"/>
      <c r="E64" s="30"/>
      <c r="F64" s="30"/>
      <c r="G64" s="30"/>
    </row>
    <row r="65" spans="1:7" ht="62.55" customHeight="1" x14ac:dyDescent="0.35">
      <c r="A65" s="230" t="s">
        <v>25</v>
      </c>
      <c r="B65" s="231"/>
      <c r="C65" s="231"/>
      <c r="D65" s="232"/>
      <c r="E65" s="26">
        <f>E66+E68+E70+E95</f>
        <v>0</v>
      </c>
      <c r="F65" s="26">
        <f>F66+F68+F70+F95</f>
        <v>0</v>
      </c>
      <c r="G65" s="26">
        <f>G66+G68+G70+G95</f>
        <v>0</v>
      </c>
    </row>
    <row r="66" spans="1:7" ht="31.2" customHeight="1" x14ac:dyDescent="0.35">
      <c r="A66" s="233" t="s">
        <v>33</v>
      </c>
      <c r="B66" s="234"/>
      <c r="C66" s="234"/>
      <c r="D66" s="235"/>
      <c r="E66" s="20">
        <f>E67</f>
        <v>0</v>
      </c>
      <c r="F66" s="20">
        <f>F67</f>
        <v>0</v>
      </c>
      <c r="G66" s="20">
        <f>G67</f>
        <v>0</v>
      </c>
    </row>
    <row r="67" spans="1:7" ht="27.6" customHeight="1" x14ac:dyDescent="0.35">
      <c r="A67" s="31"/>
      <c r="B67" s="31"/>
      <c r="C67" s="32"/>
      <c r="D67" s="33"/>
      <c r="E67" s="30"/>
      <c r="F67" s="30"/>
      <c r="G67" s="30"/>
    </row>
    <row r="68" spans="1:7" ht="30" customHeight="1" x14ac:dyDescent="0.35">
      <c r="A68" s="233" t="s">
        <v>34</v>
      </c>
      <c r="B68" s="234"/>
      <c r="C68" s="234"/>
      <c r="D68" s="235"/>
      <c r="E68" s="20">
        <f>E69</f>
        <v>0</v>
      </c>
      <c r="F68" s="20">
        <f>F69</f>
        <v>0</v>
      </c>
      <c r="G68" s="20">
        <f>G69</f>
        <v>0</v>
      </c>
    </row>
    <row r="69" spans="1:7" ht="27.6" customHeight="1" x14ac:dyDescent="0.35">
      <c r="A69" s="25"/>
      <c r="B69" s="22"/>
      <c r="C69" s="23"/>
      <c r="D69" s="24"/>
      <c r="E69" s="24"/>
      <c r="F69" s="28"/>
      <c r="G69" s="28"/>
    </row>
    <row r="70" spans="1:7" ht="58.2" customHeight="1" x14ac:dyDescent="0.35">
      <c r="A70" s="233" t="s">
        <v>35</v>
      </c>
      <c r="B70" s="234"/>
      <c r="C70" s="234"/>
      <c r="D70" s="235"/>
      <c r="E70" s="20">
        <f>SUM(E71:E94)</f>
        <v>0</v>
      </c>
      <c r="F70" s="20">
        <f>SUM(F71:F94)</f>
        <v>0</v>
      </c>
      <c r="G70" s="20">
        <f>SUM(G71:G94)</f>
        <v>0</v>
      </c>
    </row>
    <row r="71" spans="1:7" ht="16.2" x14ac:dyDescent="0.35">
      <c r="A71" s="34"/>
      <c r="B71" s="31"/>
      <c r="C71" s="32"/>
      <c r="D71" s="33"/>
      <c r="E71" s="30"/>
      <c r="F71" s="30"/>
      <c r="G71" s="30"/>
    </row>
    <row r="72" spans="1:7" ht="16.2" x14ac:dyDescent="0.35">
      <c r="A72" s="34"/>
      <c r="B72" s="31"/>
      <c r="C72" s="32"/>
      <c r="D72" s="33"/>
      <c r="E72" s="30"/>
      <c r="F72" s="30"/>
      <c r="G72" s="30"/>
    </row>
    <row r="73" spans="1:7" ht="16.2" x14ac:dyDescent="0.35">
      <c r="A73" s="34"/>
      <c r="B73" s="31"/>
      <c r="C73" s="32"/>
      <c r="D73" s="33"/>
      <c r="E73" s="30"/>
      <c r="F73" s="30"/>
      <c r="G73" s="30"/>
    </row>
    <row r="74" spans="1:7" ht="16.2" x14ac:dyDescent="0.35">
      <c r="A74" s="34"/>
      <c r="B74" s="31"/>
      <c r="C74" s="32"/>
      <c r="D74" s="33"/>
      <c r="E74" s="30"/>
      <c r="F74" s="30"/>
      <c r="G74" s="30"/>
    </row>
    <row r="75" spans="1:7" ht="16.2" x14ac:dyDescent="0.35">
      <c r="A75" s="34"/>
      <c r="B75" s="31"/>
      <c r="C75" s="32"/>
      <c r="D75" s="33"/>
      <c r="E75" s="30"/>
      <c r="F75" s="30"/>
      <c r="G75" s="30"/>
    </row>
    <row r="76" spans="1:7" ht="16.2" x14ac:dyDescent="0.35">
      <c r="A76" s="34"/>
      <c r="B76" s="31"/>
      <c r="C76" s="32"/>
      <c r="D76" s="33"/>
      <c r="E76" s="30"/>
      <c r="F76" s="30"/>
      <c r="G76" s="30"/>
    </row>
    <row r="77" spans="1:7" ht="16.2" x14ac:dyDescent="0.35">
      <c r="A77" s="34"/>
      <c r="B77" s="31"/>
      <c r="C77" s="32"/>
      <c r="D77" s="33"/>
      <c r="E77" s="30"/>
      <c r="F77" s="30"/>
      <c r="G77" s="30"/>
    </row>
    <row r="78" spans="1:7" ht="16.2" x14ac:dyDescent="0.35">
      <c r="A78" s="34"/>
      <c r="B78" s="31"/>
      <c r="C78" s="32"/>
      <c r="D78" s="34"/>
      <c r="E78" s="30"/>
      <c r="F78" s="30"/>
      <c r="G78" s="30"/>
    </row>
    <row r="79" spans="1:7" ht="16.2" x14ac:dyDescent="0.35">
      <c r="A79" s="34"/>
      <c r="B79" s="31"/>
      <c r="C79" s="32"/>
      <c r="D79" s="34"/>
      <c r="E79" s="30"/>
      <c r="F79" s="30"/>
      <c r="G79" s="30"/>
    </row>
    <row r="80" spans="1:7" ht="16.2" x14ac:dyDescent="0.35">
      <c r="A80" s="34"/>
      <c r="B80" s="31"/>
      <c r="C80" s="32"/>
      <c r="D80" s="34"/>
      <c r="E80" s="30"/>
      <c r="F80" s="30"/>
      <c r="G80" s="30"/>
    </row>
    <row r="81" spans="1:7" ht="16.2" x14ac:dyDescent="0.35">
      <c r="A81" s="34"/>
      <c r="B81" s="31"/>
      <c r="C81" s="32"/>
      <c r="D81" s="34"/>
      <c r="E81" s="30"/>
      <c r="F81" s="30"/>
      <c r="G81" s="30"/>
    </row>
    <row r="82" spans="1:7" ht="16.2" x14ac:dyDescent="0.35">
      <c r="A82" s="34"/>
      <c r="B82" s="31"/>
      <c r="C82" s="32"/>
      <c r="D82" s="34"/>
      <c r="E82" s="30"/>
      <c r="F82" s="30"/>
      <c r="G82" s="30"/>
    </row>
    <row r="83" spans="1:7" ht="16.2" x14ac:dyDescent="0.35">
      <c r="A83" s="34"/>
      <c r="B83" s="31"/>
      <c r="C83" s="32"/>
      <c r="D83" s="34"/>
      <c r="E83" s="30"/>
      <c r="F83" s="30"/>
      <c r="G83" s="30"/>
    </row>
    <row r="84" spans="1:7" ht="16.2" x14ac:dyDescent="0.35">
      <c r="A84" s="34"/>
      <c r="B84" s="31"/>
      <c r="C84" s="32"/>
      <c r="D84" s="34"/>
      <c r="E84" s="30"/>
      <c r="F84" s="30"/>
      <c r="G84" s="30"/>
    </row>
    <row r="85" spans="1:7" ht="16.2" x14ac:dyDescent="0.35">
      <c r="A85" s="34"/>
      <c r="B85" s="31"/>
      <c r="C85" s="32"/>
      <c r="D85" s="34"/>
      <c r="E85" s="30"/>
      <c r="F85" s="30"/>
      <c r="G85" s="30"/>
    </row>
    <row r="86" spans="1:7" ht="16.2" x14ac:dyDescent="0.35">
      <c r="A86" s="34"/>
      <c r="B86" s="31"/>
      <c r="C86" s="32"/>
      <c r="D86" s="34"/>
      <c r="E86" s="30"/>
      <c r="F86" s="30"/>
      <c r="G86" s="30"/>
    </row>
    <row r="87" spans="1:7" ht="16.2" x14ac:dyDescent="0.35">
      <c r="A87" s="34"/>
      <c r="B87" s="31"/>
      <c r="C87" s="32"/>
      <c r="D87" s="34"/>
      <c r="E87" s="30"/>
      <c r="F87" s="30"/>
      <c r="G87" s="30"/>
    </row>
    <row r="88" spans="1:7" ht="16.2" x14ac:dyDescent="0.35">
      <c r="A88" s="34"/>
      <c r="B88" s="31"/>
      <c r="C88" s="32"/>
      <c r="D88" s="34"/>
      <c r="E88" s="30"/>
      <c r="F88" s="30"/>
      <c r="G88" s="30"/>
    </row>
    <row r="89" spans="1:7" ht="16.2" x14ac:dyDescent="0.35">
      <c r="A89" s="34"/>
      <c r="B89" s="31"/>
      <c r="C89" s="32"/>
      <c r="D89" s="34"/>
      <c r="E89" s="30"/>
      <c r="F89" s="30"/>
      <c r="G89" s="30"/>
    </row>
    <row r="90" spans="1:7" ht="16.2" x14ac:dyDescent="0.35">
      <c r="A90" s="34"/>
      <c r="B90" s="31"/>
      <c r="C90" s="32"/>
      <c r="D90" s="34"/>
      <c r="E90" s="30"/>
      <c r="F90" s="30"/>
      <c r="G90" s="30"/>
    </row>
    <row r="91" spans="1:7" ht="16.2" x14ac:dyDescent="0.35">
      <c r="A91" s="34"/>
      <c r="B91" s="31"/>
      <c r="C91" s="32"/>
      <c r="D91" s="34"/>
      <c r="E91" s="30"/>
      <c r="F91" s="30"/>
      <c r="G91" s="30"/>
    </row>
    <row r="92" spans="1:7" ht="16.2" x14ac:dyDescent="0.35">
      <c r="A92" s="34"/>
      <c r="B92" s="31"/>
      <c r="C92" s="32"/>
      <c r="D92" s="34"/>
      <c r="E92" s="30"/>
      <c r="F92" s="30"/>
      <c r="G92" s="30"/>
    </row>
    <row r="93" spans="1:7" ht="16.2" x14ac:dyDescent="0.35">
      <c r="A93" s="35"/>
      <c r="B93" s="35"/>
      <c r="C93" s="35"/>
      <c r="D93" s="35"/>
      <c r="E93" s="36"/>
      <c r="F93" s="36"/>
      <c r="G93" s="36"/>
    </row>
    <row r="94" spans="1:7" ht="16.2" x14ac:dyDescent="0.35">
      <c r="A94" s="25"/>
      <c r="B94" s="22"/>
      <c r="C94" s="23"/>
      <c r="D94" s="24"/>
      <c r="E94" s="24"/>
      <c r="F94" s="28"/>
      <c r="G94" s="28"/>
    </row>
    <row r="95" spans="1:7" ht="46.8" customHeight="1" x14ac:dyDescent="0.35">
      <c r="A95" s="233" t="s">
        <v>36</v>
      </c>
      <c r="B95" s="234"/>
      <c r="C95" s="234"/>
      <c r="D95" s="235"/>
      <c r="E95" s="20">
        <f>E96</f>
        <v>0</v>
      </c>
      <c r="F95" s="20">
        <f>F96</f>
        <v>0</v>
      </c>
      <c r="G95" s="20">
        <f>G96</f>
        <v>0</v>
      </c>
    </row>
    <row r="96" spans="1:7" ht="46.8" customHeight="1" x14ac:dyDescent="0.35">
      <c r="A96" s="21"/>
      <c r="B96" s="21"/>
      <c r="C96" s="21"/>
      <c r="D96" s="21"/>
      <c r="E96" s="24"/>
      <c r="F96" s="24"/>
      <c r="G96" s="24"/>
    </row>
    <row r="97" spans="1:7" ht="46.8" customHeight="1" x14ac:dyDescent="0.35">
      <c r="A97" s="230" t="s">
        <v>1</v>
      </c>
      <c r="B97" s="231"/>
      <c r="C97" s="231"/>
      <c r="D97" s="232"/>
      <c r="E97" s="26">
        <f>E98</f>
        <v>0</v>
      </c>
      <c r="F97" s="26">
        <f>F98</f>
        <v>0</v>
      </c>
      <c r="G97" s="26">
        <f>G98</f>
        <v>0</v>
      </c>
    </row>
    <row r="98" spans="1:7" s="37" customFormat="1" ht="16.2" x14ac:dyDescent="0.35">
      <c r="A98" s="31"/>
      <c r="B98" s="31"/>
      <c r="C98" s="31"/>
      <c r="D98" s="31"/>
      <c r="E98" s="30"/>
      <c r="F98" s="30"/>
      <c r="G98" s="30"/>
    </row>
    <row r="99" spans="1:7" ht="44.25" customHeight="1" x14ac:dyDescent="0.35">
      <c r="A99" s="230" t="s">
        <v>2</v>
      </c>
      <c r="B99" s="231"/>
      <c r="C99" s="231"/>
      <c r="D99" s="232"/>
      <c r="E99" s="26">
        <f>E100</f>
        <v>0</v>
      </c>
      <c r="F99" s="26">
        <f>F100</f>
        <v>0</v>
      </c>
      <c r="G99" s="26">
        <f>G100</f>
        <v>0</v>
      </c>
    </row>
    <row r="100" spans="1:7" s="37" customFormat="1" ht="16.2" x14ac:dyDescent="0.35">
      <c r="A100" s="31"/>
      <c r="B100" s="31"/>
      <c r="C100" s="38"/>
      <c r="D100" s="39"/>
      <c r="E100" s="24"/>
      <c r="F100" s="24"/>
      <c r="G100" s="24"/>
    </row>
    <row r="101" spans="1:7" ht="45.75" customHeight="1" x14ac:dyDescent="0.35">
      <c r="A101" s="230" t="s">
        <v>3</v>
      </c>
      <c r="B101" s="231"/>
      <c r="C101" s="231"/>
      <c r="D101" s="232"/>
      <c r="E101" s="26">
        <f>E102</f>
        <v>0</v>
      </c>
      <c r="F101" s="26">
        <f>F102</f>
        <v>0</v>
      </c>
      <c r="G101" s="26">
        <f>G102</f>
        <v>0</v>
      </c>
    </row>
    <row r="102" spans="1:7" s="37" customFormat="1" ht="16.2" x14ac:dyDescent="0.35">
      <c r="A102" s="31"/>
      <c r="B102" s="31"/>
      <c r="C102" s="38"/>
      <c r="D102" s="39"/>
      <c r="E102" s="24"/>
      <c r="F102" s="24"/>
      <c r="G102" s="24"/>
    </row>
    <row r="103" spans="1:7" ht="39" customHeight="1" x14ac:dyDescent="0.35">
      <c r="A103" s="230" t="s">
        <v>4</v>
      </c>
      <c r="B103" s="231"/>
      <c r="C103" s="231"/>
      <c r="D103" s="232"/>
      <c r="E103" s="26">
        <f>E104</f>
        <v>0</v>
      </c>
      <c r="F103" s="26">
        <f>F104</f>
        <v>0</v>
      </c>
      <c r="G103" s="26">
        <f>G104</f>
        <v>0</v>
      </c>
    </row>
    <row r="104" spans="1:7" s="37" customFormat="1" ht="16.2" x14ac:dyDescent="0.35">
      <c r="A104" s="31"/>
      <c r="B104" s="31"/>
      <c r="C104" s="38"/>
      <c r="D104" s="39"/>
      <c r="E104" s="24"/>
      <c r="F104" s="24"/>
      <c r="G104" s="24"/>
    </row>
    <row r="105" spans="1:7" ht="39.75" customHeight="1" x14ac:dyDescent="0.35">
      <c r="A105" s="230" t="s">
        <v>5</v>
      </c>
      <c r="B105" s="231"/>
      <c r="C105" s="231"/>
      <c r="D105" s="232"/>
      <c r="E105" s="26">
        <f>E106</f>
        <v>0</v>
      </c>
      <c r="F105" s="26">
        <f>F106</f>
        <v>0</v>
      </c>
      <c r="G105" s="26">
        <f>G106</f>
        <v>0</v>
      </c>
    </row>
    <row r="106" spans="1:7" s="37" customFormat="1" ht="16.2" x14ac:dyDescent="0.35">
      <c r="A106" s="31"/>
      <c r="B106" s="31"/>
      <c r="C106" s="38"/>
      <c r="D106" s="39"/>
      <c r="E106" s="30"/>
      <c r="F106" s="30"/>
      <c r="G106" s="30"/>
    </row>
    <row r="107" spans="1:7" s="37" customFormat="1" ht="16.2" x14ac:dyDescent="0.35">
      <c r="A107" s="31"/>
      <c r="B107" s="31"/>
      <c r="C107" s="38"/>
      <c r="D107" s="39"/>
      <c r="E107" s="30"/>
      <c r="F107" s="30"/>
      <c r="G107" s="30"/>
    </row>
    <row r="108" spans="1:7" ht="39.75" customHeight="1" x14ac:dyDescent="0.35">
      <c r="A108" s="230" t="s">
        <v>6</v>
      </c>
      <c r="B108" s="231"/>
      <c r="C108" s="231"/>
      <c r="D108" s="232"/>
      <c r="E108" s="26">
        <f>E109</f>
        <v>0</v>
      </c>
      <c r="F108" s="26">
        <f>F109</f>
        <v>0</v>
      </c>
      <c r="G108" s="26">
        <f>G109</f>
        <v>0</v>
      </c>
    </row>
    <row r="109" spans="1:7" s="37" customFormat="1" ht="16.2" x14ac:dyDescent="0.35">
      <c r="A109" s="31"/>
      <c r="B109" s="31"/>
      <c r="C109" s="38"/>
      <c r="D109" s="39"/>
      <c r="E109" s="24"/>
      <c r="F109" s="24"/>
      <c r="G109" s="24"/>
    </row>
    <row r="110" spans="1:7" ht="27" customHeight="1" x14ac:dyDescent="0.35">
      <c r="A110" s="230" t="s">
        <v>7</v>
      </c>
      <c r="B110" s="231"/>
      <c r="C110" s="231"/>
      <c r="D110" s="232"/>
      <c r="E110" s="26">
        <f>E111</f>
        <v>0</v>
      </c>
      <c r="F110" s="26">
        <f>F111</f>
        <v>0</v>
      </c>
      <c r="G110" s="26">
        <f>G111</f>
        <v>0</v>
      </c>
    </row>
    <row r="111" spans="1:7" ht="27" customHeight="1" x14ac:dyDescent="0.35">
      <c r="A111" s="31"/>
      <c r="B111" s="40"/>
      <c r="C111" s="41"/>
      <c r="D111" s="42"/>
      <c r="E111" s="28"/>
      <c r="F111" s="28"/>
      <c r="G111" s="28"/>
    </row>
    <row r="112" spans="1:7" ht="36" customHeight="1" x14ac:dyDescent="0.35">
      <c r="A112" s="230" t="s">
        <v>8</v>
      </c>
      <c r="B112" s="231"/>
      <c r="C112" s="231"/>
      <c r="D112" s="232"/>
      <c r="E112" s="26">
        <f>SUM(E113:E115)</f>
        <v>0</v>
      </c>
      <c r="F112" s="26">
        <f>SUM(F113:F115)</f>
        <v>0</v>
      </c>
      <c r="G112" s="26">
        <f>SUM(G113:G115)</f>
        <v>0</v>
      </c>
    </row>
    <row r="113" spans="1:7" ht="36" customHeight="1" x14ac:dyDescent="0.35">
      <c r="A113" s="31"/>
      <c r="B113" s="31"/>
      <c r="C113" s="38"/>
      <c r="D113" s="39"/>
      <c r="E113" s="30"/>
      <c r="F113" s="30"/>
      <c r="G113" s="30"/>
    </row>
    <row r="114" spans="1:7" ht="36" customHeight="1" x14ac:dyDescent="0.35">
      <c r="A114" s="31"/>
      <c r="B114" s="31"/>
      <c r="C114" s="38"/>
      <c r="D114" s="39"/>
      <c r="E114" s="30"/>
      <c r="F114" s="30"/>
      <c r="G114" s="30"/>
    </row>
    <row r="115" spans="1:7" ht="36" customHeight="1" x14ac:dyDescent="0.35">
      <c r="A115" s="31"/>
      <c r="B115" s="31"/>
      <c r="C115" s="38"/>
      <c r="D115" s="39"/>
      <c r="E115" s="30"/>
      <c r="F115" s="30"/>
      <c r="G115" s="30"/>
    </row>
    <row r="116" spans="1:7" ht="27" customHeight="1" x14ac:dyDescent="0.35">
      <c r="A116" s="230" t="s">
        <v>9</v>
      </c>
      <c r="B116" s="231"/>
      <c r="C116" s="231"/>
      <c r="D116" s="232"/>
      <c r="E116" s="26">
        <f>E117</f>
        <v>0</v>
      </c>
      <c r="F116" s="26">
        <f>F117</f>
        <v>0</v>
      </c>
      <c r="G116" s="26">
        <f>G117</f>
        <v>0</v>
      </c>
    </row>
    <row r="117" spans="1:7" ht="27" customHeight="1" x14ac:dyDescent="0.35">
      <c r="A117" s="43"/>
      <c r="B117" s="31"/>
      <c r="C117" s="38"/>
      <c r="D117" s="44"/>
      <c r="E117" s="30">
        <f t="shared" ref="E117" si="0">D117*C117</f>
        <v>0</v>
      </c>
      <c r="F117" s="30">
        <f t="shared" ref="F117" si="1">E117</f>
        <v>0</v>
      </c>
      <c r="G117" s="30">
        <f t="shared" ref="G117" si="2">E117-F117</f>
        <v>0</v>
      </c>
    </row>
    <row r="118" spans="1:7" ht="27" customHeight="1" x14ac:dyDescent="0.35">
      <c r="A118" s="230" t="s">
        <v>10</v>
      </c>
      <c r="B118" s="231"/>
      <c r="C118" s="231"/>
      <c r="D118" s="232"/>
      <c r="E118" s="26">
        <f>E119</f>
        <v>0</v>
      </c>
      <c r="F118" s="26">
        <f>F119</f>
        <v>0</v>
      </c>
      <c r="G118" s="26">
        <f>G119</f>
        <v>0</v>
      </c>
    </row>
    <row r="119" spans="1:7" ht="27" customHeight="1" x14ac:dyDescent="0.35">
      <c r="A119" s="45"/>
      <c r="B119" s="31"/>
      <c r="C119" s="46"/>
      <c r="D119" s="44"/>
      <c r="E119" s="30"/>
      <c r="F119" s="30"/>
      <c r="G119" s="30"/>
    </row>
    <row r="120" spans="1:7" ht="27" customHeight="1" x14ac:dyDescent="0.35">
      <c r="A120" s="31"/>
      <c r="B120" s="40"/>
      <c r="C120" s="41"/>
      <c r="D120" s="42"/>
      <c r="E120" s="28"/>
      <c r="F120" s="28"/>
      <c r="G120" s="28"/>
    </row>
    <row r="121" spans="1:7" ht="27" customHeight="1" x14ac:dyDescent="0.35">
      <c r="A121" s="230" t="s">
        <v>22</v>
      </c>
      <c r="B121" s="231"/>
      <c r="C121" s="231"/>
      <c r="D121" s="232"/>
      <c r="E121" s="26">
        <f>E122+E124+E126+E128</f>
        <v>0</v>
      </c>
      <c r="F121" s="26">
        <f>F122+F124+F126+F128</f>
        <v>0</v>
      </c>
      <c r="G121" s="26">
        <f>G122+G124+G126+G128</f>
        <v>0</v>
      </c>
    </row>
    <row r="122" spans="1:7" ht="27" customHeight="1" x14ac:dyDescent="0.35">
      <c r="A122" s="233" t="s">
        <v>11</v>
      </c>
      <c r="B122" s="234"/>
      <c r="C122" s="234"/>
      <c r="D122" s="235"/>
      <c r="E122" s="20">
        <f t="shared" ref="E122:G122" si="3">E123</f>
        <v>0</v>
      </c>
      <c r="F122" s="20">
        <f t="shared" si="3"/>
        <v>0</v>
      </c>
      <c r="G122" s="20">
        <f t="shared" si="3"/>
        <v>0</v>
      </c>
    </row>
    <row r="123" spans="1:7" ht="27" customHeight="1" x14ac:dyDescent="0.35">
      <c r="A123" s="47"/>
      <c r="B123" s="48"/>
      <c r="C123" s="49"/>
      <c r="D123" s="50"/>
      <c r="E123" s="24"/>
      <c r="F123" s="28"/>
      <c r="G123" s="28"/>
    </row>
    <row r="124" spans="1:7" ht="27" customHeight="1" x14ac:dyDescent="0.35">
      <c r="A124" s="233" t="s">
        <v>12</v>
      </c>
      <c r="B124" s="234"/>
      <c r="C124" s="234"/>
      <c r="D124" s="235"/>
      <c r="E124" s="20">
        <f>E125</f>
        <v>0</v>
      </c>
      <c r="F124" s="20">
        <f>F125</f>
        <v>0</v>
      </c>
      <c r="G124" s="20">
        <f>G125</f>
        <v>0</v>
      </c>
    </row>
    <row r="125" spans="1:7" ht="27" customHeight="1" x14ac:dyDescent="0.35">
      <c r="A125" s="45"/>
      <c r="B125" s="31"/>
      <c r="C125" s="51"/>
      <c r="D125" s="44"/>
      <c r="E125" s="30"/>
      <c r="F125" s="30"/>
      <c r="G125" s="30"/>
    </row>
    <row r="126" spans="1:7" ht="33" customHeight="1" x14ac:dyDescent="0.35">
      <c r="A126" s="233" t="s">
        <v>13</v>
      </c>
      <c r="B126" s="234"/>
      <c r="C126" s="234"/>
      <c r="D126" s="235"/>
      <c r="E126" s="20">
        <f>E127</f>
        <v>0</v>
      </c>
      <c r="F126" s="20">
        <f>F127</f>
        <v>0</v>
      </c>
      <c r="G126" s="20">
        <f>G127</f>
        <v>0</v>
      </c>
    </row>
    <row r="127" spans="1:7" ht="27" customHeight="1" x14ac:dyDescent="0.35">
      <c r="A127" s="47"/>
      <c r="B127" s="48"/>
      <c r="C127" s="49"/>
      <c r="D127" s="50"/>
      <c r="E127" s="24"/>
      <c r="F127" s="28"/>
      <c r="G127" s="28"/>
    </row>
    <row r="128" spans="1:7" ht="27" customHeight="1" x14ac:dyDescent="0.35">
      <c r="A128" s="233" t="s">
        <v>14</v>
      </c>
      <c r="B128" s="234"/>
      <c r="C128" s="234"/>
      <c r="D128" s="235"/>
      <c r="E128" s="20">
        <f>E129</f>
        <v>0</v>
      </c>
      <c r="F128" s="20">
        <f>F129</f>
        <v>0</v>
      </c>
      <c r="G128" s="20">
        <f>G129</f>
        <v>0</v>
      </c>
    </row>
    <row r="129" spans="1:7" ht="27" customHeight="1" x14ac:dyDescent="0.35">
      <c r="A129" s="25"/>
      <c r="B129" s="22"/>
      <c r="C129" s="23"/>
      <c r="D129" s="24"/>
      <c r="E129" s="24"/>
      <c r="F129" s="28"/>
      <c r="G129" s="28"/>
    </row>
    <row r="130" spans="1:7" ht="27" customHeight="1" x14ac:dyDescent="0.35">
      <c r="A130" s="230" t="s">
        <v>24</v>
      </c>
      <c r="B130" s="231"/>
      <c r="C130" s="231"/>
      <c r="D130" s="232"/>
      <c r="E130" s="15">
        <f>E131</f>
        <v>0</v>
      </c>
      <c r="F130" s="15">
        <f>F131</f>
        <v>0</v>
      </c>
      <c r="G130" s="15">
        <f>G131</f>
        <v>0</v>
      </c>
    </row>
    <row r="131" spans="1:7" ht="27" customHeight="1" x14ac:dyDescent="0.35">
      <c r="A131" s="32"/>
      <c r="B131" s="32"/>
      <c r="C131" s="32"/>
      <c r="D131" s="32"/>
      <c r="E131" s="44"/>
      <c r="F131" s="52"/>
      <c r="G131" s="52"/>
    </row>
    <row r="132" spans="1:7" s="54" customFormat="1" ht="27" customHeight="1" x14ac:dyDescent="0.35">
      <c r="A132" s="241" t="s">
        <v>38</v>
      </c>
      <c r="B132" s="242"/>
      <c r="C132" s="242"/>
      <c r="D132" s="243"/>
      <c r="E132" s="53">
        <f>E130+E121+E118+E116+E112+E110+E108+E105+E103+E101+E99+E97+E65+E63+E54+E33</f>
        <v>0</v>
      </c>
      <c r="F132" s="53">
        <f>F33+F54+F63+F65+F97+F99+F101+F103+F105+F108+F110++F112+F116+F118+F121+F130</f>
        <v>0</v>
      </c>
      <c r="G132" s="53">
        <f>G33+G54+G63+G65+G97+G99+G101+G103+G105+G108+G110++G112+G116+G118+G121+G130</f>
        <v>0</v>
      </c>
    </row>
    <row r="134" spans="1:7" x14ac:dyDescent="0.35">
      <c r="F134" s="4" t="e">
        <f>F132*100/E132</f>
        <v>#DIV/0!</v>
      </c>
      <c r="G134" s="4" t="e">
        <f>100-F134</f>
        <v>#DIV/0!</v>
      </c>
    </row>
    <row r="137" spans="1:7" x14ac:dyDescent="0.35">
      <c r="A137" s="55" t="s">
        <v>42</v>
      </c>
    </row>
    <row r="138" spans="1:7" x14ac:dyDescent="0.35">
      <c r="A138" s="55"/>
    </row>
  </sheetData>
  <mergeCells count="34">
    <mergeCell ref="A116:D116"/>
    <mergeCell ref="A118:D118"/>
    <mergeCell ref="A99:D99"/>
    <mergeCell ref="A101:D101"/>
    <mergeCell ref="C22:F22"/>
    <mergeCell ref="C23:F23"/>
    <mergeCell ref="A132:D132"/>
    <mergeCell ref="A25:G25"/>
    <mergeCell ref="A121:D121"/>
    <mergeCell ref="A122:D122"/>
    <mergeCell ref="A124:D124"/>
    <mergeCell ref="A126:D126"/>
    <mergeCell ref="A128:D128"/>
    <mergeCell ref="A130:D130"/>
    <mergeCell ref="A105:D105"/>
    <mergeCell ref="A108:D108"/>
    <mergeCell ref="A110:D110"/>
    <mergeCell ref="A112:D112"/>
    <mergeCell ref="A103:D103"/>
    <mergeCell ref="A68:D68"/>
    <mergeCell ref="A33:D33"/>
    <mergeCell ref="A54:D54"/>
    <mergeCell ref="A63:D63"/>
    <mergeCell ref="A65:D65"/>
    <mergeCell ref="A66:D66"/>
    <mergeCell ref="A43:D43"/>
    <mergeCell ref="A45:D45"/>
    <mergeCell ref="A55:D55"/>
    <mergeCell ref="A57:D57"/>
    <mergeCell ref="A59:D59"/>
    <mergeCell ref="A61:D61"/>
    <mergeCell ref="A70:D70"/>
    <mergeCell ref="A95:D95"/>
    <mergeCell ref="A97:D97"/>
  </mergeCells>
  <pageMargins left="0.70866141732283472" right="0.70866141732283472" top="0.74803149606299213" bottom="0.74803149606299213" header="0.31496062992125984" footer="0.31496062992125984"/>
  <pageSetup paperSize="9" scale="80" fitToHeight="0" orientation="landscape" r:id="rId1"/>
  <headerFooter>
    <oddFooter>&amp;RPagina &amp;P din &amp;N</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6:AP59"/>
  <sheetViews>
    <sheetView topLeftCell="A39" workbookViewId="0">
      <selection activeCell="N16" sqref="N16"/>
    </sheetView>
  </sheetViews>
  <sheetFormatPr defaultRowHeight="14.4" x14ac:dyDescent="0.35"/>
  <cols>
    <col min="1" max="1" width="59.77734375" style="163" customWidth="1"/>
    <col min="2" max="2" width="7.6640625" style="162" customWidth="1"/>
    <col min="3" max="3" width="7.88671875" style="162" customWidth="1"/>
    <col min="4" max="4" width="7.6640625" style="162" customWidth="1"/>
    <col min="5" max="5" width="8.33203125" style="162" customWidth="1"/>
    <col min="6" max="6" width="7.77734375" style="162" customWidth="1"/>
    <col min="7" max="7" width="7" style="162" customWidth="1"/>
    <col min="8" max="8" width="7.5546875" style="162" customWidth="1"/>
    <col min="9" max="9" width="6.77734375" style="162" customWidth="1"/>
    <col min="10" max="11" width="7.77734375" style="162" customWidth="1"/>
    <col min="12" max="12" width="7.88671875" style="162" customWidth="1"/>
    <col min="13" max="13" width="8.44140625" style="162" customWidth="1"/>
    <col min="14" max="14" width="8.88671875" style="162"/>
    <col min="15" max="16" width="7.33203125" style="162" customWidth="1"/>
    <col min="17" max="17" width="7.5546875" style="162" customWidth="1"/>
    <col min="18" max="18" width="7.21875" style="162" customWidth="1"/>
    <col min="19" max="19" width="7.77734375" style="162" customWidth="1"/>
    <col min="20" max="20" width="7" style="162" customWidth="1"/>
    <col min="21" max="21" width="7.109375" style="162" customWidth="1"/>
    <col min="22" max="22" width="11.21875" style="162" customWidth="1"/>
    <col min="23" max="23" width="8.88671875" style="162"/>
    <col min="24" max="24" width="7.77734375" style="162" customWidth="1"/>
    <col min="25" max="25" width="8.88671875" style="170" customWidth="1"/>
    <col min="26" max="16384" width="8.88671875" style="162"/>
  </cols>
  <sheetData>
    <row r="6" spans="1:42" s="169" customFormat="1" ht="15" x14ac:dyDescent="0.35">
      <c r="A6" s="164" t="s">
        <v>46</v>
      </c>
      <c r="B6" s="164"/>
      <c r="C6" s="165"/>
      <c r="D6" s="164"/>
      <c r="E6" s="164"/>
      <c r="F6" s="164"/>
      <c r="G6" s="164"/>
      <c r="H6" s="166"/>
      <c r="I6" s="164"/>
      <c r="J6" s="164"/>
      <c r="K6" s="164"/>
      <c r="L6" s="164"/>
      <c r="M6" s="164"/>
      <c r="N6" s="167"/>
      <c r="O6" s="167"/>
      <c r="P6" s="167"/>
      <c r="Q6" s="167"/>
      <c r="R6" s="168"/>
      <c r="S6" s="168"/>
      <c r="T6" s="168"/>
      <c r="U6" s="168"/>
      <c r="V6" s="168"/>
      <c r="W6" s="168"/>
      <c r="X6" s="168"/>
      <c r="Y6" s="54"/>
      <c r="Z6" s="168"/>
      <c r="AA6" s="168"/>
      <c r="AB6" s="168"/>
      <c r="AC6" s="168"/>
      <c r="AD6" s="168"/>
      <c r="AE6" s="168"/>
      <c r="AF6" s="168"/>
      <c r="AG6" s="168"/>
      <c r="AH6" s="168"/>
      <c r="AI6" s="168"/>
      <c r="AJ6" s="168"/>
      <c r="AK6" s="168"/>
      <c r="AL6" s="168"/>
      <c r="AM6" s="168"/>
      <c r="AN6" s="168"/>
      <c r="AO6" s="168"/>
      <c r="AP6" s="168"/>
    </row>
    <row r="7" spans="1:42" s="169" customFormat="1" ht="15" x14ac:dyDescent="0.35">
      <c r="A7" s="164" t="s">
        <v>53</v>
      </c>
      <c r="B7" s="164"/>
      <c r="C7" s="165"/>
      <c r="D7" s="164"/>
      <c r="E7" s="164"/>
      <c r="F7" s="164"/>
      <c r="G7" s="164"/>
      <c r="H7" s="166"/>
      <c r="I7" s="164"/>
      <c r="J7" s="164"/>
      <c r="K7" s="164"/>
      <c r="L7" s="164"/>
      <c r="M7" s="164"/>
      <c r="N7" s="167"/>
      <c r="O7" s="167"/>
      <c r="P7" s="167"/>
      <c r="Q7" s="167"/>
      <c r="R7" s="168"/>
      <c r="S7" s="168"/>
      <c r="T7" s="168"/>
      <c r="U7" s="168"/>
      <c r="V7" s="168"/>
      <c r="W7" s="168"/>
      <c r="X7" s="168"/>
      <c r="Y7" s="54"/>
      <c r="Z7" s="168"/>
      <c r="AA7" s="168"/>
      <c r="AB7" s="168"/>
      <c r="AC7" s="168"/>
      <c r="AD7" s="168"/>
      <c r="AE7" s="168"/>
      <c r="AF7" s="168"/>
      <c r="AG7" s="168"/>
      <c r="AH7" s="168"/>
      <c r="AI7" s="168"/>
      <c r="AJ7" s="168"/>
      <c r="AK7" s="168"/>
      <c r="AL7" s="168"/>
      <c r="AM7" s="168"/>
      <c r="AN7" s="168"/>
      <c r="AO7" s="168"/>
      <c r="AP7" s="168"/>
    </row>
    <row r="8" spans="1:42" s="169" customFormat="1" ht="15" x14ac:dyDescent="0.35">
      <c r="A8" s="164" t="s">
        <v>54</v>
      </c>
      <c r="B8" s="164"/>
      <c r="C8" s="165"/>
      <c r="D8" s="164"/>
      <c r="E8" s="164"/>
      <c r="F8" s="164"/>
      <c r="G8" s="164"/>
      <c r="H8" s="166"/>
      <c r="I8" s="164"/>
      <c r="J8" s="164"/>
      <c r="K8" s="164"/>
      <c r="L8" s="164"/>
      <c r="M8" s="164"/>
      <c r="N8" s="167"/>
      <c r="O8" s="167"/>
      <c r="P8" s="167"/>
      <c r="Q8" s="167"/>
      <c r="R8" s="168"/>
      <c r="S8" s="168"/>
      <c r="T8" s="168"/>
      <c r="U8" s="168"/>
      <c r="V8" s="168"/>
      <c r="W8" s="168"/>
      <c r="X8" s="168"/>
      <c r="Y8" s="54"/>
      <c r="Z8" s="168"/>
      <c r="AA8" s="168"/>
      <c r="AB8" s="168"/>
      <c r="AC8" s="168"/>
      <c r="AD8" s="168"/>
      <c r="AE8" s="168"/>
      <c r="AF8" s="168"/>
      <c r="AG8" s="168"/>
      <c r="AH8" s="168"/>
      <c r="AI8" s="168"/>
      <c r="AJ8" s="168"/>
      <c r="AK8" s="168"/>
      <c r="AL8" s="168"/>
      <c r="AM8" s="168"/>
      <c r="AN8" s="168"/>
      <c r="AO8" s="168"/>
      <c r="AP8" s="168"/>
    </row>
    <row r="9" spans="1:42" s="169" customFormat="1" ht="15" x14ac:dyDescent="0.35">
      <c r="A9" s="164" t="s">
        <v>55</v>
      </c>
      <c r="B9" s="164"/>
      <c r="C9" s="165"/>
      <c r="D9" s="164"/>
      <c r="E9" s="164"/>
      <c r="F9" s="164"/>
      <c r="G9" s="164"/>
      <c r="H9" s="166"/>
      <c r="I9" s="164"/>
      <c r="J9" s="164"/>
      <c r="K9" s="164"/>
      <c r="L9" s="164"/>
      <c r="M9" s="164"/>
      <c r="N9" s="167"/>
      <c r="O9" s="167"/>
      <c r="P9" s="167"/>
      <c r="Q9" s="167"/>
      <c r="R9" s="168"/>
      <c r="S9" s="168"/>
      <c r="T9" s="168"/>
      <c r="U9" s="168"/>
      <c r="V9" s="168"/>
      <c r="W9" s="168"/>
      <c r="X9" s="168"/>
      <c r="Y9" s="54"/>
      <c r="Z9" s="168"/>
      <c r="AA9" s="168"/>
      <c r="AB9" s="168"/>
      <c r="AC9" s="168"/>
      <c r="AD9" s="168"/>
      <c r="AE9" s="168"/>
      <c r="AF9" s="168"/>
      <c r="AG9" s="168"/>
      <c r="AH9" s="168"/>
      <c r="AI9" s="168"/>
      <c r="AJ9" s="168"/>
      <c r="AK9" s="168"/>
      <c r="AL9" s="168"/>
      <c r="AM9" s="168"/>
      <c r="AN9" s="168"/>
      <c r="AO9" s="168"/>
      <c r="AP9" s="168"/>
    </row>
    <row r="10" spans="1:42" s="169" customFormat="1" ht="15" x14ac:dyDescent="0.35">
      <c r="A10" s="164" t="s">
        <v>56</v>
      </c>
      <c r="B10" s="164"/>
      <c r="C10" s="165"/>
      <c r="D10" s="164"/>
      <c r="E10" s="164"/>
      <c r="F10" s="164"/>
      <c r="G10" s="164"/>
      <c r="H10" s="166"/>
      <c r="I10" s="164"/>
      <c r="J10" s="164"/>
      <c r="K10" s="164"/>
      <c r="L10" s="164"/>
      <c r="M10" s="164"/>
      <c r="N10" s="167"/>
      <c r="O10" s="167"/>
      <c r="P10" s="167"/>
      <c r="Q10" s="167"/>
      <c r="R10" s="168"/>
      <c r="S10" s="168"/>
      <c r="T10" s="168"/>
      <c r="U10" s="168"/>
      <c r="V10" s="168"/>
      <c r="W10" s="168"/>
      <c r="X10" s="168"/>
      <c r="Y10" s="54"/>
      <c r="Z10" s="168"/>
      <c r="AA10" s="168"/>
      <c r="AB10" s="168"/>
      <c r="AC10" s="168"/>
      <c r="AD10" s="168"/>
      <c r="AE10" s="168"/>
      <c r="AF10" s="168"/>
      <c r="AG10" s="168"/>
      <c r="AH10" s="168"/>
      <c r="AI10" s="168"/>
      <c r="AJ10" s="168"/>
      <c r="AK10" s="168"/>
      <c r="AL10" s="168"/>
      <c r="AM10" s="168"/>
      <c r="AN10" s="168"/>
      <c r="AO10" s="168"/>
      <c r="AP10" s="168"/>
    </row>
    <row r="11" spans="1:42" s="169" customFormat="1" ht="15" x14ac:dyDescent="0.35">
      <c r="A11" s="164" t="s">
        <v>48</v>
      </c>
      <c r="B11" s="164"/>
      <c r="C11" s="165"/>
      <c r="D11" s="164"/>
      <c r="E11" s="164"/>
      <c r="F11" s="164"/>
      <c r="G11" s="164"/>
      <c r="H11" s="166"/>
      <c r="I11" s="164"/>
      <c r="J11" s="164"/>
      <c r="K11" s="164"/>
      <c r="L11" s="164"/>
      <c r="M11" s="164"/>
      <c r="N11" s="167"/>
      <c r="O11" s="167"/>
      <c r="P11" s="167"/>
      <c r="Q11" s="167"/>
      <c r="R11" s="168"/>
      <c r="S11" s="168"/>
      <c r="T11" s="168"/>
      <c r="U11" s="168"/>
      <c r="V11" s="168"/>
      <c r="W11" s="168"/>
      <c r="X11" s="168"/>
      <c r="Y11" s="54"/>
      <c r="Z11" s="168"/>
      <c r="AA11" s="168"/>
      <c r="AB11" s="168"/>
      <c r="AC11" s="168"/>
      <c r="AD11" s="168"/>
      <c r="AE11" s="168"/>
      <c r="AF11" s="168"/>
      <c r="AG11" s="168"/>
      <c r="AH11" s="168"/>
      <c r="AI11" s="168"/>
      <c r="AJ11" s="168"/>
      <c r="AK11" s="168"/>
      <c r="AL11" s="168"/>
      <c r="AM11" s="168"/>
      <c r="AN11" s="168"/>
      <c r="AO11" s="168"/>
      <c r="AP11" s="168"/>
    </row>
    <row r="12" spans="1:42" s="169" customFormat="1" ht="15" x14ac:dyDescent="0.35">
      <c r="A12" s="164" t="s">
        <v>49</v>
      </c>
      <c r="B12" s="164"/>
      <c r="C12" s="165"/>
      <c r="D12" s="164"/>
      <c r="E12" s="164"/>
      <c r="F12" s="164"/>
      <c r="G12" s="164"/>
      <c r="H12" s="166"/>
      <c r="I12" s="164"/>
      <c r="J12" s="164"/>
      <c r="K12" s="164"/>
      <c r="L12" s="164"/>
      <c r="M12" s="164"/>
      <c r="N12" s="167"/>
      <c r="O12" s="167"/>
      <c r="P12" s="167"/>
      <c r="Q12" s="167"/>
      <c r="R12" s="168"/>
      <c r="S12" s="168"/>
      <c r="T12" s="168"/>
      <c r="U12" s="168"/>
      <c r="V12" s="168"/>
      <c r="W12" s="168"/>
      <c r="X12" s="168"/>
      <c r="Y12" s="54"/>
      <c r="Z12" s="168"/>
      <c r="AA12" s="168"/>
      <c r="AB12" s="168"/>
      <c r="AC12" s="168"/>
      <c r="AD12" s="168"/>
      <c r="AE12" s="168"/>
      <c r="AF12" s="168"/>
      <c r="AG12" s="168"/>
      <c r="AH12" s="168"/>
      <c r="AI12" s="168"/>
      <c r="AJ12" s="168"/>
      <c r="AK12" s="168"/>
      <c r="AL12" s="168"/>
      <c r="AM12" s="168"/>
      <c r="AN12" s="168"/>
      <c r="AO12" s="168"/>
      <c r="AP12" s="168"/>
    </row>
    <row r="13" spans="1:42" s="169" customFormat="1" ht="15" x14ac:dyDescent="0.35">
      <c r="A13" s="164" t="s">
        <v>50</v>
      </c>
      <c r="B13" s="164"/>
      <c r="C13" s="165"/>
      <c r="D13" s="164"/>
      <c r="E13" s="164"/>
      <c r="F13" s="164"/>
      <c r="G13" s="164"/>
      <c r="H13" s="166"/>
      <c r="I13" s="164"/>
      <c r="J13" s="164"/>
      <c r="K13" s="164"/>
      <c r="L13" s="164"/>
      <c r="M13" s="164"/>
      <c r="N13" s="167"/>
      <c r="O13" s="167"/>
      <c r="P13" s="167"/>
      <c r="Q13" s="167"/>
      <c r="R13" s="168"/>
      <c r="S13" s="168"/>
      <c r="T13" s="168"/>
      <c r="U13" s="168"/>
      <c r="V13" s="168"/>
      <c r="W13" s="168"/>
      <c r="X13" s="168"/>
      <c r="Y13" s="54"/>
      <c r="Z13" s="168"/>
      <c r="AA13" s="168"/>
      <c r="AB13" s="168"/>
      <c r="AC13" s="168"/>
      <c r="AD13" s="168"/>
      <c r="AE13" s="168"/>
      <c r="AF13" s="168"/>
      <c r="AG13" s="168"/>
      <c r="AH13" s="168"/>
      <c r="AI13" s="168"/>
      <c r="AJ13" s="168"/>
      <c r="AK13" s="168"/>
      <c r="AL13" s="168"/>
      <c r="AM13" s="168"/>
      <c r="AN13" s="168"/>
      <c r="AO13" s="168"/>
      <c r="AP13" s="168"/>
    </row>
    <row r="14" spans="1:42" s="169" customFormat="1" ht="15" x14ac:dyDescent="0.35">
      <c r="A14" s="164" t="s">
        <v>51</v>
      </c>
      <c r="B14" s="164"/>
      <c r="C14" s="165"/>
      <c r="D14" s="164"/>
      <c r="E14" s="164"/>
      <c r="F14" s="164"/>
      <c r="G14" s="164"/>
      <c r="H14" s="166"/>
      <c r="I14" s="164"/>
      <c r="J14" s="164"/>
      <c r="K14" s="164"/>
      <c r="L14" s="164"/>
      <c r="M14" s="164"/>
      <c r="N14" s="167"/>
      <c r="O14" s="167"/>
      <c r="P14" s="167"/>
      <c r="Q14" s="167"/>
      <c r="R14" s="168"/>
      <c r="S14" s="168"/>
      <c r="T14" s="168"/>
      <c r="U14" s="168"/>
      <c r="V14" s="168"/>
      <c r="W14" s="168"/>
      <c r="X14" s="168"/>
      <c r="Y14" s="54"/>
      <c r="Z14" s="168"/>
      <c r="AA14" s="168"/>
      <c r="AB14" s="168"/>
      <c r="AC14" s="168"/>
      <c r="AD14" s="168"/>
      <c r="AE14" s="168"/>
      <c r="AF14" s="168"/>
      <c r="AG14" s="168"/>
      <c r="AH14" s="168"/>
      <c r="AI14" s="168"/>
      <c r="AJ14" s="168"/>
      <c r="AK14" s="168"/>
      <c r="AL14" s="168"/>
      <c r="AM14" s="168"/>
      <c r="AN14" s="168"/>
      <c r="AO14" s="168"/>
      <c r="AP14" s="168"/>
    </row>
    <row r="15" spans="1:42" s="169" customFormat="1" ht="15" x14ac:dyDescent="0.35">
      <c r="A15" s="164" t="s">
        <v>52</v>
      </c>
      <c r="B15" s="164"/>
      <c r="C15" s="165"/>
      <c r="D15" s="164"/>
      <c r="E15" s="164"/>
      <c r="F15" s="164"/>
      <c r="G15" s="164"/>
      <c r="H15" s="166"/>
      <c r="I15" s="164"/>
      <c r="J15" s="164"/>
      <c r="K15" s="164"/>
      <c r="L15" s="164"/>
      <c r="M15" s="164"/>
      <c r="N15" s="167"/>
      <c r="O15" s="167"/>
      <c r="P15" s="167"/>
      <c r="Q15" s="167"/>
      <c r="R15" s="168"/>
      <c r="S15" s="168"/>
      <c r="T15" s="168"/>
      <c r="U15" s="168"/>
      <c r="V15" s="168"/>
      <c r="W15" s="168"/>
      <c r="X15" s="168"/>
      <c r="Y15" s="54"/>
      <c r="Z15" s="168"/>
      <c r="AA15" s="168"/>
      <c r="AB15" s="168"/>
      <c r="AC15" s="168"/>
      <c r="AD15" s="168"/>
      <c r="AE15" s="168"/>
      <c r="AF15" s="168"/>
      <c r="AG15" s="168"/>
      <c r="AH15" s="168"/>
      <c r="AI15" s="168"/>
      <c r="AJ15" s="168"/>
      <c r="AK15" s="168"/>
      <c r="AL15" s="168"/>
      <c r="AM15" s="168"/>
      <c r="AN15" s="168"/>
      <c r="AO15" s="168"/>
      <c r="AP15" s="168"/>
    </row>
    <row r="16" spans="1:42" s="169" customFormat="1" ht="18" customHeight="1" x14ac:dyDescent="0.35">
      <c r="A16" s="164" t="s">
        <v>47</v>
      </c>
      <c r="B16" s="164"/>
      <c r="C16" s="165"/>
      <c r="D16" s="164"/>
      <c r="E16" s="164"/>
      <c r="F16" s="164"/>
      <c r="G16" s="164"/>
      <c r="H16" s="254"/>
      <c r="I16" s="254"/>
      <c r="J16" s="254"/>
      <c r="K16" s="254"/>
      <c r="L16" s="254"/>
      <c r="M16" s="164"/>
      <c r="N16" s="167"/>
      <c r="O16" s="167"/>
      <c r="P16" s="167"/>
      <c r="Q16" s="167"/>
      <c r="R16" s="168"/>
      <c r="S16" s="168"/>
      <c r="T16" s="168"/>
      <c r="U16" s="168"/>
      <c r="V16" s="168"/>
      <c r="W16" s="168"/>
      <c r="X16" s="168"/>
      <c r="Y16" s="54"/>
      <c r="Z16" s="168"/>
      <c r="AA16" s="168"/>
      <c r="AB16" s="168"/>
      <c r="AC16" s="168"/>
      <c r="AD16" s="168"/>
      <c r="AE16" s="168"/>
      <c r="AF16" s="168"/>
      <c r="AG16" s="168"/>
      <c r="AH16" s="168"/>
      <c r="AI16" s="168"/>
      <c r="AJ16" s="168"/>
      <c r="AK16" s="168"/>
      <c r="AL16" s="168"/>
      <c r="AM16" s="168"/>
      <c r="AN16" s="168"/>
      <c r="AO16" s="168"/>
      <c r="AP16" s="168"/>
    </row>
    <row r="17" spans="1:42" s="169" customFormat="1" ht="18" customHeight="1" x14ac:dyDescent="0.35">
      <c r="A17" s="164"/>
      <c r="B17" s="164"/>
      <c r="C17" s="165"/>
      <c r="D17" s="164"/>
      <c r="E17" s="164"/>
      <c r="F17" s="164"/>
      <c r="G17" s="164"/>
      <c r="H17" s="229"/>
      <c r="I17" s="229"/>
      <c r="J17" s="229"/>
      <c r="K17" s="229"/>
      <c r="L17" s="229"/>
      <c r="M17" s="164"/>
      <c r="N17" s="167"/>
      <c r="O17" s="167"/>
      <c r="P17" s="167"/>
      <c r="Q17" s="167"/>
      <c r="R17" s="168"/>
      <c r="S17" s="168"/>
      <c r="T17" s="168"/>
      <c r="U17" s="168"/>
      <c r="V17" s="168"/>
      <c r="W17" s="168"/>
      <c r="X17" s="168"/>
      <c r="Y17" s="54"/>
      <c r="Z17" s="168"/>
      <c r="AA17" s="168"/>
      <c r="AB17" s="168"/>
      <c r="AC17" s="168"/>
      <c r="AD17" s="168"/>
      <c r="AE17" s="168"/>
      <c r="AF17" s="168"/>
      <c r="AG17" s="168"/>
      <c r="AH17" s="168"/>
      <c r="AI17" s="168"/>
      <c r="AJ17" s="168"/>
      <c r="AK17" s="168"/>
      <c r="AL17" s="168"/>
      <c r="AM17" s="168"/>
      <c r="AN17" s="168"/>
      <c r="AO17" s="168"/>
      <c r="AP17" s="168"/>
    </row>
    <row r="18" spans="1:42" s="169" customFormat="1" ht="18" customHeight="1" x14ac:dyDescent="0.35">
      <c r="A18" s="164"/>
      <c r="B18" s="164"/>
      <c r="C18" s="165"/>
      <c r="D18" s="164"/>
      <c r="E18" s="164"/>
      <c r="F18" s="164"/>
      <c r="G18" s="164"/>
      <c r="H18" s="229"/>
      <c r="I18" s="229"/>
      <c r="J18" s="229"/>
      <c r="K18" s="229"/>
      <c r="L18" s="229"/>
      <c r="M18" s="164"/>
      <c r="N18" s="167"/>
      <c r="O18" s="167"/>
      <c r="P18" s="167"/>
      <c r="Q18" s="167"/>
      <c r="R18" s="168"/>
      <c r="S18" s="168"/>
      <c r="T18" s="168"/>
      <c r="U18" s="168"/>
      <c r="V18" s="168"/>
      <c r="W18" s="168"/>
      <c r="X18" s="168"/>
      <c r="Y18" s="54"/>
      <c r="Z18" s="168"/>
      <c r="AA18" s="168"/>
      <c r="AB18" s="168"/>
      <c r="AC18" s="168"/>
      <c r="AD18" s="168"/>
      <c r="AE18" s="168"/>
      <c r="AF18" s="168"/>
      <c r="AG18" s="168"/>
      <c r="AH18" s="168"/>
      <c r="AI18" s="168"/>
      <c r="AJ18" s="168"/>
      <c r="AK18" s="168"/>
      <c r="AL18" s="168"/>
      <c r="AM18" s="168"/>
      <c r="AN18" s="168"/>
      <c r="AO18" s="168"/>
      <c r="AP18" s="168"/>
    </row>
    <row r="19" spans="1:42" s="169" customFormat="1" ht="18" customHeight="1" x14ac:dyDescent="0.35">
      <c r="A19" s="164"/>
      <c r="B19" s="164"/>
      <c r="C19" s="165"/>
      <c r="D19" s="164"/>
      <c r="E19" s="164"/>
      <c r="F19" s="164"/>
      <c r="G19" s="164"/>
      <c r="H19" s="254" t="s">
        <v>39</v>
      </c>
      <c r="I19" s="254"/>
      <c r="J19" s="254"/>
      <c r="K19" s="254"/>
      <c r="L19" s="254"/>
      <c r="M19" s="164"/>
      <c r="N19" s="167"/>
      <c r="O19" s="167"/>
      <c r="P19" s="167"/>
      <c r="Q19" s="167"/>
      <c r="R19" s="168"/>
      <c r="S19" s="168"/>
      <c r="T19" s="168"/>
      <c r="U19" s="168"/>
      <c r="V19" s="168"/>
      <c r="W19" s="168"/>
      <c r="X19" s="168"/>
      <c r="Y19" s="54"/>
      <c r="Z19" s="168"/>
      <c r="AA19" s="168"/>
      <c r="AB19" s="168"/>
      <c r="AC19" s="168"/>
      <c r="AD19" s="168"/>
      <c r="AE19" s="168"/>
      <c r="AF19" s="168"/>
      <c r="AG19" s="168"/>
      <c r="AH19" s="168"/>
      <c r="AI19" s="168"/>
      <c r="AJ19" s="168"/>
      <c r="AK19" s="168"/>
      <c r="AL19" s="168"/>
      <c r="AM19" s="168"/>
      <c r="AN19" s="168"/>
      <c r="AO19" s="168"/>
      <c r="AP19" s="168"/>
    </row>
    <row r="20" spans="1:42" ht="18" x14ac:dyDescent="0.35">
      <c r="G20" s="255" t="s">
        <v>40</v>
      </c>
      <c r="H20" s="255"/>
      <c r="I20" s="255"/>
      <c r="J20" s="255"/>
      <c r="K20" s="255"/>
      <c r="L20" s="255"/>
      <c r="M20" s="255"/>
    </row>
    <row r="21" spans="1:42" ht="18" x14ac:dyDescent="0.35">
      <c r="A21" s="252" t="s">
        <v>57</v>
      </c>
      <c r="B21" s="252"/>
      <c r="C21" s="170"/>
      <c r="D21" s="170"/>
      <c r="E21" s="253" t="s">
        <v>113</v>
      </c>
      <c r="F21" s="253"/>
      <c r="G21" s="253"/>
      <c r="H21" s="253"/>
      <c r="I21" s="253"/>
      <c r="J21" s="253"/>
      <c r="K21" s="253"/>
      <c r="L21" s="253"/>
      <c r="M21" s="253"/>
      <c r="N21" s="253"/>
      <c r="O21" s="170"/>
      <c r="P21" s="170"/>
      <c r="Q21" s="170"/>
      <c r="R21" s="170"/>
      <c r="S21" s="170"/>
      <c r="T21" s="170"/>
      <c r="U21" s="170"/>
      <c r="V21" s="170"/>
      <c r="W21" s="170"/>
      <c r="X21" s="170"/>
    </row>
    <row r="22" spans="1:42" x14ac:dyDescent="0.35">
      <c r="A22" s="171"/>
      <c r="B22" s="170"/>
      <c r="C22" s="170"/>
      <c r="D22" s="170"/>
      <c r="E22" s="170"/>
      <c r="F22" s="170"/>
      <c r="G22" s="170"/>
      <c r="H22" s="170"/>
      <c r="I22" s="170"/>
      <c r="J22" s="170"/>
      <c r="K22" s="170"/>
      <c r="L22" s="170"/>
      <c r="M22" s="170"/>
      <c r="N22" s="170"/>
      <c r="O22" s="170"/>
      <c r="P22" s="170"/>
      <c r="Q22" s="170"/>
      <c r="R22" s="170"/>
      <c r="S22" s="170"/>
      <c r="T22" s="170"/>
      <c r="U22" s="170"/>
      <c r="V22" s="170"/>
      <c r="W22" s="170"/>
      <c r="X22" s="170"/>
    </row>
    <row r="23" spans="1:42" ht="15" thickBot="1" x14ac:dyDescent="0.4">
      <c r="A23" s="171"/>
      <c r="B23" s="170"/>
      <c r="C23" s="170"/>
      <c r="D23" s="170"/>
      <c r="E23" s="170"/>
      <c r="F23" s="170"/>
      <c r="G23" s="170"/>
      <c r="H23" s="170"/>
      <c r="I23" s="170"/>
      <c r="J23" s="170"/>
      <c r="K23" s="170"/>
      <c r="L23" s="170"/>
      <c r="M23" s="170"/>
      <c r="N23" s="170"/>
      <c r="O23" s="170"/>
      <c r="P23" s="170"/>
      <c r="Q23" s="170"/>
      <c r="R23" s="170"/>
      <c r="S23" s="170"/>
      <c r="T23" s="170"/>
      <c r="U23" s="170"/>
      <c r="V23" s="170"/>
      <c r="W23" s="170"/>
      <c r="X23" s="170"/>
    </row>
    <row r="24" spans="1:42" s="221" customFormat="1" ht="16.2" x14ac:dyDescent="0.25">
      <c r="A24" s="172" t="s">
        <v>113</v>
      </c>
      <c r="B24" s="247" t="s">
        <v>114</v>
      </c>
      <c r="C24" s="248"/>
      <c r="D24" s="248"/>
      <c r="E24" s="248"/>
      <c r="F24" s="248"/>
      <c r="G24" s="248"/>
      <c r="H24" s="248"/>
      <c r="I24" s="248"/>
      <c r="J24" s="248"/>
      <c r="K24" s="248"/>
      <c r="L24" s="248"/>
      <c r="M24" s="248"/>
      <c r="N24" s="249"/>
      <c r="O24" s="250" t="s">
        <v>115</v>
      </c>
      <c r="P24" s="251"/>
      <c r="Q24" s="251"/>
      <c r="R24" s="251"/>
      <c r="S24" s="251"/>
      <c r="T24" s="251"/>
      <c r="U24" s="251"/>
      <c r="V24" s="251"/>
      <c r="W24" s="251"/>
      <c r="X24" s="251"/>
      <c r="Y24" s="220" t="s">
        <v>116</v>
      </c>
    </row>
    <row r="25" spans="1:42" ht="15" thickBot="1" x14ac:dyDescent="0.4">
      <c r="A25" s="173" t="s">
        <v>117</v>
      </c>
      <c r="B25" s="174">
        <v>1</v>
      </c>
      <c r="C25" s="175">
        <v>2</v>
      </c>
      <c r="D25" s="176">
        <v>3</v>
      </c>
      <c r="E25" s="175">
        <v>4</v>
      </c>
      <c r="F25" s="175">
        <v>5</v>
      </c>
      <c r="G25" s="177">
        <v>6</v>
      </c>
      <c r="H25" s="177">
        <v>7</v>
      </c>
      <c r="I25" s="177">
        <v>8</v>
      </c>
      <c r="J25" s="175">
        <v>9</v>
      </c>
      <c r="K25" s="175">
        <v>10</v>
      </c>
      <c r="L25" s="175">
        <v>11</v>
      </c>
      <c r="M25" s="175">
        <v>12</v>
      </c>
      <c r="N25" s="178" t="s">
        <v>118</v>
      </c>
      <c r="O25" s="179">
        <v>1</v>
      </c>
      <c r="P25" s="175">
        <v>2</v>
      </c>
      <c r="Q25" s="175">
        <v>3</v>
      </c>
      <c r="R25" s="175">
        <v>4</v>
      </c>
      <c r="S25" s="175">
        <v>5</v>
      </c>
      <c r="T25" s="175">
        <v>6</v>
      </c>
      <c r="U25" s="175">
        <v>7</v>
      </c>
      <c r="V25" s="175" t="s">
        <v>119</v>
      </c>
      <c r="W25" s="175" t="s">
        <v>120</v>
      </c>
      <c r="X25" s="180" t="s">
        <v>118</v>
      </c>
      <c r="Y25" s="180"/>
    </row>
    <row r="26" spans="1:42" ht="15" thickBot="1" x14ac:dyDescent="0.4">
      <c r="A26" s="181" t="s">
        <v>138</v>
      </c>
      <c r="B26" s="182">
        <v>0</v>
      </c>
      <c r="C26" s="182">
        <v>0</v>
      </c>
      <c r="D26" s="182">
        <v>0</v>
      </c>
      <c r="E26" s="182">
        <v>0</v>
      </c>
      <c r="F26" s="182">
        <v>0</v>
      </c>
      <c r="G26" s="182">
        <v>0</v>
      </c>
      <c r="H26" s="182">
        <v>0</v>
      </c>
      <c r="I26" s="182">
        <v>0</v>
      </c>
      <c r="J26" s="182">
        <v>0</v>
      </c>
      <c r="K26" s="182">
        <v>0</v>
      </c>
      <c r="L26" s="182">
        <v>0</v>
      </c>
      <c r="M26" s="182">
        <v>0</v>
      </c>
      <c r="N26" s="183">
        <f>SUM(B26:M26)</f>
        <v>0</v>
      </c>
      <c r="O26" s="184">
        <v>0</v>
      </c>
      <c r="P26" s="182">
        <v>0</v>
      </c>
      <c r="Q26" s="182">
        <v>0</v>
      </c>
      <c r="R26" s="182">
        <v>0</v>
      </c>
      <c r="S26" s="182">
        <v>0</v>
      </c>
      <c r="T26" s="182">
        <v>0</v>
      </c>
      <c r="U26" s="182">
        <v>0</v>
      </c>
      <c r="V26" s="182">
        <f>SUM(O26:U26)</f>
        <v>0</v>
      </c>
      <c r="W26" s="182">
        <f t="shared" ref="W26:Y26" si="0">SUM(W28+W29)</f>
        <v>0</v>
      </c>
      <c r="X26" s="182">
        <f>V26+W26</f>
        <v>0</v>
      </c>
      <c r="Y26" s="182">
        <f t="shared" si="0"/>
        <v>0</v>
      </c>
    </row>
    <row r="27" spans="1:42" ht="15" thickBot="1" x14ac:dyDescent="0.4">
      <c r="A27" s="185" t="s">
        <v>139</v>
      </c>
      <c r="B27" s="186"/>
      <c r="C27" s="187"/>
      <c r="D27" s="188">
        <v>0</v>
      </c>
      <c r="E27" s="188">
        <v>0</v>
      </c>
      <c r="F27" s="188">
        <v>0</v>
      </c>
      <c r="G27" s="188">
        <v>0</v>
      </c>
      <c r="H27" s="188">
        <v>0</v>
      </c>
      <c r="I27" s="188">
        <v>0</v>
      </c>
      <c r="J27" s="188">
        <v>0</v>
      </c>
      <c r="K27" s="188">
        <v>0</v>
      </c>
      <c r="L27" s="188">
        <v>0</v>
      </c>
      <c r="M27" s="188">
        <v>0</v>
      </c>
      <c r="N27" s="189">
        <f t="shared" ref="N27:N51" si="1">SUM(B27:M27)</f>
        <v>0</v>
      </c>
      <c r="O27" s="190"/>
      <c r="P27" s="187"/>
      <c r="Q27" s="187"/>
      <c r="R27" s="187"/>
      <c r="S27" s="187"/>
      <c r="T27" s="187"/>
      <c r="U27" s="187"/>
      <c r="V27" s="191">
        <f t="shared" ref="V27:V51" si="2">SUM(O27:U27)</f>
        <v>0</v>
      </c>
      <c r="W27" s="192"/>
      <c r="X27" s="191">
        <f t="shared" ref="X27:X51" si="3">V27+W27</f>
        <v>0</v>
      </c>
      <c r="Y27" s="222"/>
    </row>
    <row r="28" spans="1:42" ht="29.4" thickBot="1" x14ac:dyDescent="0.4">
      <c r="A28" s="193" t="s">
        <v>121</v>
      </c>
      <c r="B28" s="186"/>
      <c r="C28" s="187"/>
      <c r="D28" s="187">
        <f>80*D27</f>
        <v>0</v>
      </c>
      <c r="E28" s="187">
        <f t="shared" ref="E28:M28" si="4">80*E27</f>
        <v>0</v>
      </c>
      <c r="F28" s="187">
        <f t="shared" si="4"/>
        <v>0</v>
      </c>
      <c r="G28" s="187">
        <f t="shared" si="4"/>
        <v>0</v>
      </c>
      <c r="H28" s="187">
        <f t="shared" si="4"/>
        <v>0</v>
      </c>
      <c r="I28" s="187">
        <f t="shared" si="4"/>
        <v>0</v>
      </c>
      <c r="J28" s="187">
        <f t="shared" si="4"/>
        <v>0</v>
      </c>
      <c r="K28" s="187">
        <f t="shared" si="4"/>
        <v>0</v>
      </c>
      <c r="L28" s="187">
        <v>0</v>
      </c>
      <c r="M28" s="187">
        <f t="shared" si="4"/>
        <v>0</v>
      </c>
      <c r="N28" s="189">
        <f t="shared" si="1"/>
        <v>0</v>
      </c>
      <c r="O28" s="190"/>
      <c r="P28" s="187"/>
      <c r="Q28" s="187"/>
      <c r="R28" s="187"/>
      <c r="S28" s="187"/>
      <c r="T28" s="187"/>
      <c r="U28" s="187"/>
      <c r="V28" s="191">
        <f t="shared" si="2"/>
        <v>0</v>
      </c>
      <c r="W28" s="192"/>
      <c r="X28" s="191">
        <f t="shared" si="3"/>
        <v>0</v>
      </c>
      <c r="Y28" s="222"/>
    </row>
    <row r="29" spans="1:42" ht="15" thickBot="1" x14ac:dyDescent="0.4">
      <c r="A29" s="194" t="s">
        <v>122</v>
      </c>
      <c r="B29" s="195">
        <v>0</v>
      </c>
      <c r="C29" s="195">
        <v>0</v>
      </c>
      <c r="D29" s="195">
        <v>0</v>
      </c>
      <c r="E29" s="195">
        <v>0</v>
      </c>
      <c r="F29" s="195">
        <v>0</v>
      </c>
      <c r="G29" s="195">
        <v>0</v>
      </c>
      <c r="H29" s="195">
        <v>0</v>
      </c>
      <c r="I29" s="195">
        <v>0</v>
      </c>
      <c r="J29" s="195">
        <v>0</v>
      </c>
      <c r="K29" s="195">
        <v>0</v>
      </c>
      <c r="L29" s="195">
        <v>0</v>
      </c>
      <c r="M29" s="195">
        <v>0</v>
      </c>
      <c r="N29" s="189">
        <f t="shared" si="1"/>
        <v>0</v>
      </c>
      <c r="O29" s="195">
        <v>0</v>
      </c>
      <c r="P29" s="195">
        <v>0</v>
      </c>
      <c r="Q29" s="195">
        <v>0</v>
      </c>
      <c r="R29" s="195">
        <v>0</v>
      </c>
      <c r="S29" s="195">
        <v>0</v>
      </c>
      <c r="T29" s="195">
        <v>0</v>
      </c>
      <c r="U29" s="195">
        <v>0</v>
      </c>
      <c r="V29" s="191">
        <f t="shared" si="2"/>
        <v>0</v>
      </c>
      <c r="W29" s="195">
        <f t="shared" ref="W29" si="5">W30+W35</f>
        <v>0</v>
      </c>
      <c r="X29" s="191">
        <f t="shared" si="3"/>
        <v>0</v>
      </c>
      <c r="Y29" s="223"/>
    </row>
    <row r="30" spans="1:42" ht="15" thickBot="1" x14ac:dyDescent="0.4">
      <c r="A30" s="181" t="s">
        <v>140</v>
      </c>
      <c r="B30" s="196">
        <v>0</v>
      </c>
      <c r="C30" s="196">
        <v>0</v>
      </c>
      <c r="D30" s="196">
        <v>0</v>
      </c>
      <c r="E30" s="196">
        <v>0</v>
      </c>
      <c r="F30" s="196">
        <v>0</v>
      </c>
      <c r="G30" s="196">
        <v>0</v>
      </c>
      <c r="H30" s="196">
        <v>0</v>
      </c>
      <c r="I30" s="196">
        <v>0</v>
      </c>
      <c r="J30" s="196">
        <v>0</v>
      </c>
      <c r="K30" s="196">
        <f t="shared" ref="K30:W30" si="6">K32+K33</f>
        <v>0</v>
      </c>
      <c r="L30" s="196">
        <f t="shared" si="6"/>
        <v>0</v>
      </c>
      <c r="M30" s="196">
        <f t="shared" si="6"/>
        <v>0</v>
      </c>
      <c r="N30" s="183">
        <f t="shared" si="1"/>
        <v>0</v>
      </c>
      <c r="O30" s="196">
        <f t="shared" si="6"/>
        <v>0</v>
      </c>
      <c r="P30" s="196">
        <f t="shared" si="6"/>
        <v>0</v>
      </c>
      <c r="Q30" s="196">
        <f t="shared" si="6"/>
        <v>0</v>
      </c>
      <c r="R30" s="196">
        <f t="shared" si="6"/>
        <v>0</v>
      </c>
      <c r="S30" s="196">
        <f t="shared" si="6"/>
        <v>0</v>
      </c>
      <c r="T30" s="196">
        <f t="shared" si="6"/>
        <v>0</v>
      </c>
      <c r="U30" s="196">
        <f t="shared" si="6"/>
        <v>0</v>
      </c>
      <c r="V30" s="182">
        <f t="shared" si="2"/>
        <v>0</v>
      </c>
      <c r="W30" s="196">
        <f t="shared" si="6"/>
        <v>0</v>
      </c>
      <c r="X30" s="182">
        <f t="shared" si="3"/>
        <v>0</v>
      </c>
      <c r="Y30" s="224"/>
    </row>
    <row r="31" spans="1:42" ht="15" thickBot="1" x14ac:dyDescent="0.4">
      <c r="A31" s="185" t="s">
        <v>123</v>
      </c>
      <c r="B31" s="186"/>
      <c r="C31" s="187"/>
      <c r="D31" s="187"/>
      <c r="E31" s="187"/>
      <c r="F31" s="187"/>
      <c r="G31" s="187"/>
      <c r="H31" s="187"/>
      <c r="I31" s="187"/>
      <c r="J31" s="187"/>
      <c r="K31" s="187"/>
      <c r="L31" s="187"/>
      <c r="M31" s="187"/>
      <c r="N31" s="189">
        <f t="shared" si="1"/>
        <v>0</v>
      </c>
      <c r="O31" s="190"/>
      <c r="P31" s="187"/>
      <c r="Q31" s="187"/>
      <c r="R31" s="187"/>
      <c r="S31" s="187"/>
      <c r="T31" s="187"/>
      <c r="U31" s="187"/>
      <c r="V31" s="191">
        <f t="shared" si="2"/>
        <v>0</v>
      </c>
      <c r="W31" s="192"/>
      <c r="X31" s="191">
        <f t="shared" si="3"/>
        <v>0</v>
      </c>
      <c r="Y31" s="222"/>
    </row>
    <row r="32" spans="1:42" ht="58.2" thickBot="1" x14ac:dyDescent="0.4">
      <c r="A32" s="193" t="s">
        <v>124</v>
      </c>
      <c r="B32" s="186">
        <v>0</v>
      </c>
      <c r="C32" s="187">
        <v>0</v>
      </c>
      <c r="D32" s="187">
        <v>0</v>
      </c>
      <c r="E32" s="187"/>
      <c r="F32" s="187"/>
      <c r="G32" s="187"/>
      <c r="H32" s="187"/>
      <c r="I32" s="187"/>
      <c r="J32" s="187"/>
      <c r="K32" s="187"/>
      <c r="L32" s="187"/>
      <c r="M32" s="187"/>
      <c r="N32" s="189">
        <f t="shared" si="1"/>
        <v>0</v>
      </c>
      <c r="O32" s="190"/>
      <c r="P32" s="187"/>
      <c r="Q32" s="187"/>
      <c r="R32" s="187"/>
      <c r="S32" s="187"/>
      <c r="T32" s="187"/>
      <c r="U32" s="187"/>
      <c r="V32" s="191">
        <f t="shared" si="2"/>
        <v>0</v>
      </c>
      <c r="W32" s="192"/>
      <c r="X32" s="191">
        <f t="shared" si="3"/>
        <v>0</v>
      </c>
      <c r="Y32" s="222"/>
    </row>
    <row r="33" spans="1:25" ht="15" thickBot="1" x14ac:dyDescent="0.4">
      <c r="A33" s="193" t="s">
        <v>125</v>
      </c>
      <c r="B33" s="186">
        <v>0</v>
      </c>
      <c r="C33" s="187">
        <v>0</v>
      </c>
      <c r="D33" s="187">
        <v>0</v>
      </c>
      <c r="E33" s="187">
        <v>0</v>
      </c>
      <c r="F33" s="187">
        <v>0</v>
      </c>
      <c r="G33" s="187">
        <v>0</v>
      </c>
      <c r="H33" s="187">
        <v>0</v>
      </c>
      <c r="I33" s="187">
        <v>0</v>
      </c>
      <c r="J33" s="187">
        <v>0</v>
      </c>
      <c r="K33" s="187"/>
      <c r="L33" s="187"/>
      <c r="M33" s="187"/>
      <c r="N33" s="189">
        <f t="shared" si="1"/>
        <v>0</v>
      </c>
      <c r="O33" s="190"/>
      <c r="P33" s="187"/>
      <c r="Q33" s="187"/>
      <c r="R33" s="187"/>
      <c r="S33" s="187"/>
      <c r="T33" s="187"/>
      <c r="U33" s="187"/>
      <c r="V33" s="191">
        <f t="shared" si="2"/>
        <v>0</v>
      </c>
      <c r="W33" s="192"/>
      <c r="X33" s="191">
        <f t="shared" si="3"/>
        <v>0</v>
      </c>
      <c r="Y33" s="222"/>
    </row>
    <row r="34" spans="1:25" ht="15" thickBot="1" x14ac:dyDescent="0.4">
      <c r="A34" s="197" t="s">
        <v>126</v>
      </c>
      <c r="B34" s="198">
        <f>B26-B30</f>
        <v>0</v>
      </c>
      <c r="C34" s="198">
        <f t="shared" ref="C34:W34" si="7">C26-C30</f>
        <v>0</v>
      </c>
      <c r="D34" s="198">
        <f t="shared" si="7"/>
        <v>0</v>
      </c>
      <c r="E34" s="198">
        <f t="shared" si="7"/>
        <v>0</v>
      </c>
      <c r="F34" s="198">
        <f t="shared" si="7"/>
        <v>0</v>
      </c>
      <c r="G34" s="198">
        <f t="shared" si="7"/>
        <v>0</v>
      </c>
      <c r="H34" s="198">
        <f t="shared" si="7"/>
        <v>0</v>
      </c>
      <c r="I34" s="198">
        <f t="shared" si="7"/>
        <v>0</v>
      </c>
      <c r="J34" s="198">
        <f t="shared" si="7"/>
        <v>0</v>
      </c>
      <c r="K34" s="198">
        <f t="shared" si="7"/>
        <v>0</v>
      </c>
      <c r="L34" s="198">
        <f t="shared" si="7"/>
        <v>0</v>
      </c>
      <c r="M34" s="198">
        <f t="shared" si="7"/>
        <v>0</v>
      </c>
      <c r="N34" s="183">
        <f t="shared" si="1"/>
        <v>0</v>
      </c>
      <c r="O34" s="198">
        <f t="shared" si="7"/>
        <v>0</v>
      </c>
      <c r="P34" s="198">
        <f t="shared" si="7"/>
        <v>0</v>
      </c>
      <c r="Q34" s="198">
        <f t="shared" si="7"/>
        <v>0</v>
      </c>
      <c r="R34" s="198">
        <f t="shared" si="7"/>
        <v>0</v>
      </c>
      <c r="S34" s="198">
        <f t="shared" si="7"/>
        <v>0</v>
      </c>
      <c r="T34" s="198">
        <f t="shared" si="7"/>
        <v>0</v>
      </c>
      <c r="U34" s="198">
        <f t="shared" si="7"/>
        <v>0</v>
      </c>
      <c r="V34" s="182">
        <f t="shared" si="2"/>
        <v>0</v>
      </c>
      <c r="W34" s="198">
        <f t="shared" si="7"/>
        <v>0</v>
      </c>
      <c r="X34" s="182">
        <f t="shared" si="3"/>
        <v>0</v>
      </c>
      <c r="Y34" s="225"/>
    </row>
    <row r="35" spans="1:25" ht="15" thickBot="1" x14ac:dyDescent="0.4">
      <c r="A35" s="181" t="s">
        <v>141</v>
      </c>
      <c r="B35" s="196">
        <v>0</v>
      </c>
      <c r="C35" s="196">
        <v>0</v>
      </c>
      <c r="D35" s="196">
        <v>0</v>
      </c>
      <c r="E35" s="196">
        <v>0</v>
      </c>
      <c r="F35" s="196">
        <v>0</v>
      </c>
      <c r="G35" s="196">
        <v>0</v>
      </c>
      <c r="H35" s="196">
        <v>0</v>
      </c>
      <c r="I35" s="196">
        <v>0</v>
      </c>
      <c r="J35" s="196">
        <v>0</v>
      </c>
      <c r="K35" s="196">
        <v>0</v>
      </c>
      <c r="L35" s="196">
        <v>0</v>
      </c>
      <c r="M35" s="196">
        <v>0</v>
      </c>
      <c r="N35" s="183">
        <f t="shared" si="1"/>
        <v>0</v>
      </c>
      <c r="O35" s="196">
        <v>0</v>
      </c>
      <c r="P35" s="196">
        <v>0</v>
      </c>
      <c r="Q35" s="196">
        <v>0</v>
      </c>
      <c r="R35" s="196">
        <v>0</v>
      </c>
      <c r="S35" s="196">
        <v>0</v>
      </c>
      <c r="T35" s="196">
        <v>0</v>
      </c>
      <c r="U35" s="196">
        <v>0</v>
      </c>
      <c r="V35" s="182">
        <f t="shared" si="2"/>
        <v>0</v>
      </c>
      <c r="W35" s="196">
        <f>SUM(W36:W47)</f>
        <v>0</v>
      </c>
      <c r="X35" s="196">
        <v>0</v>
      </c>
      <c r="Y35" s="196">
        <f>SUM(Y36:Y47)</f>
        <v>0</v>
      </c>
    </row>
    <row r="36" spans="1:25" ht="29.4" thickBot="1" x14ac:dyDescent="0.4">
      <c r="A36" s="193" t="s">
        <v>145</v>
      </c>
      <c r="B36" s="186">
        <v>0</v>
      </c>
      <c r="C36" s="187">
        <v>0</v>
      </c>
      <c r="D36" s="187"/>
      <c r="E36" s="187"/>
      <c r="F36" s="187"/>
      <c r="G36" s="187"/>
      <c r="H36" s="187"/>
      <c r="I36" s="187"/>
      <c r="J36" s="187"/>
      <c r="K36" s="187"/>
      <c r="L36" s="187"/>
      <c r="M36" s="187"/>
      <c r="N36" s="189">
        <v>0</v>
      </c>
      <c r="O36" s="190"/>
      <c r="P36" s="187"/>
      <c r="Q36" s="187"/>
      <c r="R36" s="187"/>
      <c r="S36" s="187"/>
      <c r="T36" s="187"/>
      <c r="U36" s="187"/>
      <c r="V36" s="191">
        <f t="shared" si="2"/>
        <v>0</v>
      </c>
      <c r="W36" s="192"/>
      <c r="X36" s="191">
        <f t="shared" si="3"/>
        <v>0</v>
      </c>
      <c r="Y36" s="222"/>
    </row>
    <row r="37" spans="1:25" ht="58.2" thickBot="1" x14ac:dyDescent="0.4">
      <c r="A37" s="193" t="s">
        <v>146</v>
      </c>
      <c r="B37" s="186">
        <v>0</v>
      </c>
      <c r="C37" s="187">
        <v>0</v>
      </c>
      <c r="D37" s="187"/>
      <c r="E37" s="187"/>
      <c r="F37" s="187"/>
      <c r="G37" s="187"/>
      <c r="H37" s="187"/>
      <c r="I37" s="187"/>
      <c r="J37" s="187"/>
      <c r="K37" s="187"/>
      <c r="L37" s="187"/>
      <c r="M37" s="187"/>
      <c r="N37" s="189">
        <f t="shared" si="1"/>
        <v>0</v>
      </c>
      <c r="O37" s="190"/>
      <c r="P37" s="187"/>
      <c r="Q37" s="187"/>
      <c r="R37" s="187"/>
      <c r="S37" s="187"/>
      <c r="T37" s="187"/>
      <c r="U37" s="187"/>
      <c r="V37" s="191">
        <f t="shared" si="2"/>
        <v>0</v>
      </c>
      <c r="W37" s="192"/>
      <c r="X37" s="191">
        <f t="shared" si="3"/>
        <v>0</v>
      </c>
      <c r="Y37" s="222"/>
    </row>
    <row r="38" spans="1:25" ht="15" thickBot="1" x14ac:dyDescent="0.4">
      <c r="A38" s="193" t="s">
        <v>147</v>
      </c>
      <c r="B38" s="186">
        <v>0</v>
      </c>
      <c r="C38" s="187">
        <v>0</v>
      </c>
      <c r="D38" s="187">
        <f>C38</f>
        <v>0</v>
      </c>
      <c r="E38" s="187">
        <f t="shared" ref="E38:M38" si="8">D38</f>
        <v>0</v>
      </c>
      <c r="F38" s="187">
        <f t="shared" si="8"/>
        <v>0</v>
      </c>
      <c r="G38" s="187">
        <f t="shared" si="8"/>
        <v>0</v>
      </c>
      <c r="H38" s="187">
        <f t="shared" si="8"/>
        <v>0</v>
      </c>
      <c r="I38" s="187">
        <f t="shared" si="8"/>
        <v>0</v>
      </c>
      <c r="J38" s="187">
        <f t="shared" si="8"/>
        <v>0</v>
      </c>
      <c r="K38" s="187">
        <f t="shared" si="8"/>
        <v>0</v>
      </c>
      <c r="L38" s="187">
        <f t="shared" si="8"/>
        <v>0</v>
      </c>
      <c r="M38" s="187">
        <f t="shared" si="8"/>
        <v>0</v>
      </c>
      <c r="N38" s="189">
        <f t="shared" si="1"/>
        <v>0</v>
      </c>
      <c r="O38" s="190">
        <f>C38</f>
        <v>0</v>
      </c>
      <c r="P38" s="187">
        <f>O38</f>
        <v>0</v>
      </c>
      <c r="Q38" s="187">
        <f t="shared" ref="Q38:U38" si="9">P38</f>
        <v>0</v>
      </c>
      <c r="R38" s="187">
        <f t="shared" si="9"/>
        <v>0</v>
      </c>
      <c r="S38" s="187">
        <f t="shared" si="9"/>
        <v>0</v>
      </c>
      <c r="T38" s="187">
        <f t="shared" si="9"/>
        <v>0</v>
      </c>
      <c r="U38" s="187">
        <f t="shared" si="9"/>
        <v>0</v>
      </c>
      <c r="V38" s="191">
        <f t="shared" si="2"/>
        <v>0</v>
      </c>
      <c r="W38" s="192"/>
      <c r="X38" s="191">
        <f t="shared" si="3"/>
        <v>0</v>
      </c>
      <c r="Y38" s="222"/>
    </row>
    <row r="39" spans="1:25" ht="15" thickBot="1" x14ac:dyDescent="0.4">
      <c r="A39" s="193" t="s">
        <v>136</v>
      </c>
      <c r="B39" s="186">
        <v>0</v>
      </c>
      <c r="C39" s="187">
        <f>B39</f>
        <v>0</v>
      </c>
      <c r="D39" s="187">
        <f t="shared" ref="D39:M40" si="10">C39</f>
        <v>0</v>
      </c>
      <c r="E39" s="187">
        <f t="shared" si="10"/>
        <v>0</v>
      </c>
      <c r="F39" s="187">
        <f t="shared" si="10"/>
        <v>0</v>
      </c>
      <c r="G39" s="187">
        <f t="shared" si="10"/>
        <v>0</v>
      </c>
      <c r="H39" s="187">
        <f t="shared" si="10"/>
        <v>0</v>
      </c>
      <c r="I39" s="187">
        <f t="shared" si="10"/>
        <v>0</v>
      </c>
      <c r="J39" s="187">
        <f t="shared" si="10"/>
        <v>0</v>
      </c>
      <c r="K39" s="187">
        <f t="shared" si="10"/>
        <v>0</v>
      </c>
      <c r="L39" s="187">
        <f t="shared" si="10"/>
        <v>0</v>
      </c>
      <c r="M39" s="187">
        <f t="shared" si="10"/>
        <v>0</v>
      </c>
      <c r="N39" s="189">
        <f t="shared" si="1"/>
        <v>0</v>
      </c>
      <c r="O39" s="190"/>
      <c r="P39" s="187"/>
      <c r="Q39" s="187"/>
      <c r="R39" s="187"/>
      <c r="S39" s="187"/>
      <c r="T39" s="187"/>
      <c r="U39" s="187"/>
      <c r="V39" s="191">
        <f t="shared" si="2"/>
        <v>0</v>
      </c>
      <c r="W39" s="192"/>
      <c r="X39" s="191">
        <f t="shared" si="3"/>
        <v>0</v>
      </c>
      <c r="Y39" s="222"/>
    </row>
    <row r="40" spans="1:25" ht="29.4" thickBot="1" x14ac:dyDescent="0.4">
      <c r="A40" s="193" t="s">
        <v>149</v>
      </c>
      <c r="B40" s="199">
        <v>0</v>
      </c>
      <c r="C40" s="200">
        <v>0</v>
      </c>
      <c r="D40" s="200">
        <f>C40</f>
        <v>0</v>
      </c>
      <c r="E40" s="200">
        <f t="shared" si="10"/>
        <v>0</v>
      </c>
      <c r="F40" s="200">
        <f t="shared" si="10"/>
        <v>0</v>
      </c>
      <c r="G40" s="200">
        <f t="shared" si="10"/>
        <v>0</v>
      </c>
      <c r="H40" s="200">
        <f t="shared" si="10"/>
        <v>0</v>
      </c>
      <c r="I40" s="200">
        <v>0</v>
      </c>
      <c r="J40" s="200">
        <v>0</v>
      </c>
      <c r="K40" s="200">
        <v>0</v>
      </c>
      <c r="L40" s="200">
        <v>0</v>
      </c>
      <c r="M40" s="200">
        <v>0</v>
      </c>
      <c r="N40" s="201">
        <v>0</v>
      </c>
      <c r="O40" s="202">
        <v>0</v>
      </c>
      <c r="P40" s="200">
        <v>0</v>
      </c>
      <c r="Q40" s="200">
        <v>0</v>
      </c>
      <c r="R40" s="200">
        <v>0</v>
      </c>
      <c r="S40" s="200">
        <v>0</v>
      </c>
      <c r="T40" s="200">
        <v>0</v>
      </c>
      <c r="U40" s="200">
        <v>0</v>
      </c>
      <c r="V40" s="191">
        <v>0</v>
      </c>
      <c r="W40" s="192"/>
      <c r="X40" s="191">
        <f t="shared" si="3"/>
        <v>0</v>
      </c>
      <c r="Y40" s="222"/>
    </row>
    <row r="41" spans="1:25" ht="15" thickBot="1" x14ac:dyDescent="0.4">
      <c r="A41" s="193" t="s">
        <v>137</v>
      </c>
      <c r="B41" s="186">
        <v>0</v>
      </c>
      <c r="C41" s="187">
        <f>B41</f>
        <v>0</v>
      </c>
      <c r="D41" s="187">
        <f t="shared" ref="D41:M41" si="11">C41</f>
        <v>0</v>
      </c>
      <c r="E41" s="187">
        <f t="shared" si="11"/>
        <v>0</v>
      </c>
      <c r="F41" s="187">
        <f t="shared" si="11"/>
        <v>0</v>
      </c>
      <c r="G41" s="187">
        <f t="shared" si="11"/>
        <v>0</v>
      </c>
      <c r="H41" s="187">
        <f t="shared" si="11"/>
        <v>0</v>
      </c>
      <c r="I41" s="187">
        <f t="shared" si="11"/>
        <v>0</v>
      </c>
      <c r="J41" s="187">
        <f t="shared" si="11"/>
        <v>0</v>
      </c>
      <c r="K41" s="187">
        <f t="shared" si="11"/>
        <v>0</v>
      </c>
      <c r="L41" s="187">
        <f t="shared" si="11"/>
        <v>0</v>
      </c>
      <c r="M41" s="187">
        <f t="shared" si="11"/>
        <v>0</v>
      </c>
      <c r="N41" s="189">
        <f t="shared" si="1"/>
        <v>0</v>
      </c>
      <c r="O41" s="190"/>
      <c r="P41" s="187"/>
      <c r="Q41" s="187"/>
      <c r="R41" s="187"/>
      <c r="S41" s="187"/>
      <c r="T41" s="187"/>
      <c r="U41" s="187"/>
      <c r="V41" s="191">
        <f t="shared" si="2"/>
        <v>0</v>
      </c>
      <c r="W41" s="192"/>
      <c r="X41" s="191">
        <f t="shared" si="3"/>
        <v>0</v>
      </c>
      <c r="Y41" s="222"/>
    </row>
    <row r="42" spans="1:25" ht="43.8" thickBot="1" x14ac:dyDescent="0.4">
      <c r="A42" s="193" t="s">
        <v>148</v>
      </c>
      <c r="B42" s="186">
        <v>0</v>
      </c>
      <c r="C42" s="187">
        <v>0</v>
      </c>
      <c r="D42" s="187"/>
      <c r="E42" s="187"/>
      <c r="F42" s="187"/>
      <c r="G42" s="187"/>
      <c r="H42" s="187"/>
      <c r="I42" s="187"/>
      <c r="J42" s="187"/>
      <c r="K42" s="187"/>
      <c r="L42" s="187"/>
      <c r="M42" s="187"/>
      <c r="N42" s="189">
        <f t="shared" si="1"/>
        <v>0</v>
      </c>
      <c r="O42" s="190"/>
      <c r="P42" s="187"/>
      <c r="Q42" s="187"/>
      <c r="R42" s="187"/>
      <c r="S42" s="187"/>
      <c r="T42" s="187"/>
      <c r="U42" s="187"/>
      <c r="V42" s="191">
        <f t="shared" si="2"/>
        <v>0</v>
      </c>
      <c r="W42" s="192"/>
      <c r="X42" s="191">
        <f t="shared" si="3"/>
        <v>0</v>
      </c>
      <c r="Y42" s="222"/>
    </row>
    <row r="43" spans="1:25" ht="15" thickBot="1" x14ac:dyDescent="0.4">
      <c r="A43" s="203" t="s">
        <v>127</v>
      </c>
      <c r="B43" s="204">
        <v>0</v>
      </c>
      <c r="C43" s="205"/>
      <c r="D43" s="205"/>
      <c r="E43" s="205"/>
      <c r="F43" s="205"/>
      <c r="G43" s="205"/>
      <c r="H43" s="205"/>
      <c r="I43" s="205"/>
      <c r="J43" s="205"/>
      <c r="K43" s="205"/>
      <c r="L43" s="205"/>
      <c r="M43" s="205"/>
      <c r="N43" s="189"/>
      <c r="O43" s="206"/>
      <c r="P43" s="205"/>
      <c r="Q43" s="205"/>
      <c r="R43" s="205"/>
      <c r="S43" s="205"/>
      <c r="T43" s="205"/>
      <c r="U43" s="205"/>
      <c r="V43" s="191"/>
      <c r="W43" s="207"/>
      <c r="X43" s="191"/>
      <c r="Y43" s="226"/>
    </row>
    <row r="44" spans="1:25" ht="15" thickBot="1" x14ac:dyDescent="0.4">
      <c r="A44" s="203" t="s">
        <v>128</v>
      </c>
      <c r="B44" s="204"/>
      <c r="C44" s="205"/>
      <c r="D44" s="205"/>
      <c r="E44" s="205"/>
      <c r="F44" s="205"/>
      <c r="G44" s="205"/>
      <c r="H44" s="205"/>
      <c r="I44" s="205"/>
      <c r="J44" s="205"/>
      <c r="K44" s="205"/>
      <c r="L44" s="205"/>
      <c r="M44" s="205"/>
      <c r="N44" s="189"/>
      <c r="O44" s="206"/>
      <c r="P44" s="205"/>
      <c r="Q44" s="205"/>
      <c r="R44" s="205"/>
      <c r="S44" s="205"/>
      <c r="T44" s="205"/>
      <c r="U44" s="205"/>
      <c r="V44" s="191"/>
      <c r="W44" s="207"/>
      <c r="X44" s="191"/>
      <c r="Y44" s="226"/>
    </row>
    <row r="45" spans="1:25" ht="43.8" thickBot="1" x14ac:dyDescent="0.4">
      <c r="A45" s="203" t="s">
        <v>129</v>
      </c>
      <c r="B45" s="204"/>
      <c r="C45" s="205"/>
      <c r="D45" s="205"/>
      <c r="E45" s="205"/>
      <c r="F45" s="205"/>
      <c r="G45" s="205"/>
      <c r="H45" s="205"/>
      <c r="I45" s="205"/>
      <c r="J45" s="205"/>
      <c r="K45" s="205"/>
      <c r="L45" s="205"/>
      <c r="M45" s="205"/>
      <c r="N45" s="189"/>
      <c r="O45" s="206"/>
      <c r="P45" s="205"/>
      <c r="Q45" s="205"/>
      <c r="R45" s="205"/>
      <c r="S45" s="205"/>
      <c r="T45" s="205"/>
      <c r="U45" s="205"/>
      <c r="V45" s="191"/>
      <c r="W45" s="207"/>
      <c r="X45" s="191"/>
      <c r="Y45" s="226"/>
    </row>
    <row r="46" spans="1:25" ht="15" thickBot="1" x14ac:dyDescent="0.4">
      <c r="A46" s="203" t="s">
        <v>130</v>
      </c>
      <c r="B46" s="204"/>
      <c r="C46" s="205"/>
      <c r="D46" s="205"/>
      <c r="E46" s="205"/>
      <c r="F46" s="205"/>
      <c r="G46" s="205"/>
      <c r="H46" s="205"/>
      <c r="I46" s="205"/>
      <c r="J46" s="205"/>
      <c r="K46" s="205"/>
      <c r="L46" s="205"/>
      <c r="M46" s="205"/>
      <c r="N46" s="189"/>
      <c r="O46" s="206"/>
      <c r="P46" s="205"/>
      <c r="Q46" s="205"/>
      <c r="R46" s="205"/>
      <c r="S46" s="205"/>
      <c r="T46" s="205"/>
      <c r="U46" s="205"/>
      <c r="V46" s="191"/>
      <c r="W46" s="207"/>
      <c r="X46" s="191"/>
      <c r="Y46" s="226"/>
    </row>
    <row r="47" spans="1:25" ht="29.4" thickBot="1" x14ac:dyDescent="0.4">
      <c r="A47" s="208" t="s">
        <v>150</v>
      </c>
      <c r="B47" s="195">
        <v>0</v>
      </c>
      <c r="C47" s="209">
        <v>0</v>
      </c>
      <c r="D47" s="209">
        <v>0</v>
      </c>
      <c r="E47" s="209">
        <v>0</v>
      </c>
      <c r="F47" s="209">
        <f>E47</f>
        <v>0</v>
      </c>
      <c r="G47" s="209">
        <f t="shared" ref="G47:M47" si="12">F47</f>
        <v>0</v>
      </c>
      <c r="H47" s="209">
        <f t="shared" si="12"/>
        <v>0</v>
      </c>
      <c r="I47" s="209">
        <f t="shared" si="12"/>
        <v>0</v>
      </c>
      <c r="J47" s="209">
        <f t="shared" si="12"/>
        <v>0</v>
      </c>
      <c r="K47" s="209">
        <f t="shared" si="12"/>
        <v>0</v>
      </c>
      <c r="L47" s="209">
        <f t="shared" si="12"/>
        <v>0</v>
      </c>
      <c r="M47" s="209">
        <f t="shared" si="12"/>
        <v>0</v>
      </c>
      <c r="N47" s="189">
        <f t="shared" si="1"/>
        <v>0</v>
      </c>
      <c r="O47" s="210">
        <f>E47</f>
        <v>0</v>
      </c>
      <c r="P47" s="209">
        <f>O47</f>
        <v>0</v>
      </c>
      <c r="Q47" s="209">
        <f t="shared" ref="Q47:U47" si="13">P47</f>
        <v>0</v>
      </c>
      <c r="R47" s="209">
        <f t="shared" si="13"/>
        <v>0</v>
      </c>
      <c r="S47" s="209">
        <f t="shared" si="13"/>
        <v>0</v>
      </c>
      <c r="T47" s="209">
        <f t="shared" si="13"/>
        <v>0</v>
      </c>
      <c r="U47" s="209">
        <f t="shared" si="13"/>
        <v>0</v>
      </c>
      <c r="V47" s="191">
        <f t="shared" si="2"/>
        <v>0</v>
      </c>
      <c r="W47" s="211"/>
      <c r="X47" s="191">
        <f t="shared" si="3"/>
        <v>0</v>
      </c>
      <c r="Y47" s="223"/>
    </row>
    <row r="48" spans="1:25" ht="15" thickBot="1" x14ac:dyDescent="0.4">
      <c r="A48" s="197" t="s">
        <v>131</v>
      </c>
      <c r="B48" s="198">
        <f t="shared" ref="B48:M48" si="14">B34-B35</f>
        <v>0</v>
      </c>
      <c r="C48" s="198">
        <f t="shared" si="14"/>
        <v>0</v>
      </c>
      <c r="D48" s="198">
        <f t="shared" si="14"/>
        <v>0</v>
      </c>
      <c r="E48" s="198">
        <f t="shared" si="14"/>
        <v>0</v>
      </c>
      <c r="F48" s="198">
        <f t="shared" si="14"/>
        <v>0</v>
      </c>
      <c r="G48" s="198">
        <f t="shared" si="14"/>
        <v>0</v>
      </c>
      <c r="H48" s="198">
        <f t="shared" si="14"/>
        <v>0</v>
      </c>
      <c r="I48" s="198">
        <f t="shared" si="14"/>
        <v>0</v>
      </c>
      <c r="J48" s="198">
        <f t="shared" si="14"/>
        <v>0</v>
      </c>
      <c r="K48" s="198">
        <f t="shared" si="14"/>
        <v>0</v>
      </c>
      <c r="L48" s="198">
        <f t="shared" si="14"/>
        <v>0</v>
      </c>
      <c r="M48" s="198">
        <f t="shared" si="14"/>
        <v>0</v>
      </c>
      <c r="N48" s="183">
        <f t="shared" si="1"/>
        <v>0</v>
      </c>
      <c r="O48" s="198">
        <f t="shared" ref="O48:U48" si="15">O34-O35</f>
        <v>0</v>
      </c>
      <c r="P48" s="198">
        <f t="shared" si="15"/>
        <v>0</v>
      </c>
      <c r="Q48" s="198">
        <f t="shared" si="15"/>
        <v>0</v>
      </c>
      <c r="R48" s="198">
        <f t="shared" si="15"/>
        <v>0</v>
      </c>
      <c r="S48" s="198">
        <f t="shared" si="15"/>
        <v>0</v>
      </c>
      <c r="T48" s="198">
        <f t="shared" si="15"/>
        <v>0</v>
      </c>
      <c r="U48" s="198">
        <f t="shared" si="15"/>
        <v>0</v>
      </c>
      <c r="V48" s="182">
        <f t="shared" si="2"/>
        <v>0</v>
      </c>
      <c r="W48" s="198">
        <f>W34-W35</f>
        <v>0</v>
      </c>
      <c r="X48" s="182">
        <f t="shared" si="3"/>
        <v>0</v>
      </c>
      <c r="Y48" s="225"/>
    </row>
    <row r="49" spans="1:25" ht="15" thickBot="1" x14ac:dyDescent="0.4">
      <c r="A49" s="212" t="s">
        <v>132</v>
      </c>
      <c r="B49" s="213"/>
      <c r="C49" s="214"/>
      <c r="D49" s="214"/>
      <c r="E49" s="214"/>
      <c r="F49" s="214"/>
      <c r="G49" s="214"/>
      <c r="H49" s="214"/>
      <c r="I49" s="214"/>
      <c r="J49" s="214"/>
      <c r="K49" s="214"/>
      <c r="L49" s="214"/>
      <c r="M49" s="214"/>
      <c r="N49" s="189">
        <f t="shared" si="1"/>
        <v>0</v>
      </c>
      <c r="O49" s="215"/>
      <c r="P49" s="214"/>
      <c r="Q49" s="214"/>
      <c r="R49" s="214"/>
      <c r="S49" s="214"/>
      <c r="T49" s="214"/>
      <c r="U49" s="214"/>
      <c r="V49" s="191">
        <f t="shared" si="2"/>
        <v>0</v>
      </c>
      <c r="W49" s="216"/>
      <c r="X49" s="191">
        <f t="shared" si="3"/>
        <v>0</v>
      </c>
      <c r="Y49" s="227"/>
    </row>
    <row r="50" spans="1:25" ht="15" thickBot="1" x14ac:dyDescent="0.4">
      <c r="A50" s="217" t="s">
        <v>142</v>
      </c>
      <c r="B50" s="218">
        <f>B48-B49</f>
        <v>0</v>
      </c>
      <c r="C50" s="218">
        <f>C48-C49</f>
        <v>0</v>
      </c>
      <c r="D50" s="218">
        <f t="shared" ref="D50:W50" si="16">D48-D49</f>
        <v>0</v>
      </c>
      <c r="E50" s="218">
        <f t="shared" si="16"/>
        <v>0</v>
      </c>
      <c r="F50" s="218">
        <f t="shared" si="16"/>
        <v>0</v>
      </c>
      <c r="G50" s="218">
        <f t="shared" si="16"/>
        <v>0</v>
      </c>
      <c r="H50" s="218">
        <f t="shared" si="16"/>
        <v>0</v>
      </c>
      <c r="I50" s="218">
        <f t="shared" si="16"/>
        <v>0</v>
      </c>
      <c r="J50" s="218">
        <f t="shared" si="16"/>
        <v>0</v>
      </c>
      <c r="K50" s="218">
        <f t="shared" si="16"/>
        <v>0</v>
      </c>
      <c r="L50" s="218">
        <f t="shared" si="16"/>
        <v>0</v>
      </c>
      <c r="M50" s="218">
        <f t="shared" si="16"/>
        <v>0</v>
      </c>
      <c r="N50" s="183">
        <f t="shared" si="1"/>
        <v>0</v>
      </c>
      <c r="O50" s="218">
        <f t="shared" si="16"/>
        <v>0</v>
      </c>
      <c r="P50" s="218">
        <f t="shared" si="16"/>
        <v>0</v>
      </c>
      <c r="Q50" s="218">
        <f t="shared" si="16"/>
        <v>0</v>
      </c>
      <c r="R50" s="218">
        <f t="shared" si="16"/>
        <v>0</v>
      </c>
      <c r="S50" s="218">
        <f t="shared" si="16"/>
        <v>0</v>
      </c>
      <c r="T50" s="218">
        <f t="shared" si="16"/>
        <v>0</v>
      </c>
      <c r="U50" s="218">
        <f t="shared" si="16"/>
        <v>0</v>
      </c>
      <c r="V50" s="182">
        <f t="shared" si="2"/>
        <v>0</v>
      </c>
      <c r="W50" s="218">
        <f t="shared" si="16"/>
        <v>0</v>
      </c>
      <c r="X50" s="182">
        <f t="shared" si="3"/>
        <v>0</v>
      </c>
      <c r="Y50" s="228"/>
    </row>
    <row r="51" spans="1:25" ht="29.4" thickBot="1" x14ac:dyDescent="0.4">
      <c r="A51" s="197" t="s">
        <v>143</v>
      </c>
      <c r="B51" s="198">
        <f t="shared" ref="B51:M51" si="17">(B26-B29)*1/100</f>
        <v>0</v>
      </c>
      <c r="C51" s="198">
        <f t="shared" si="17"/>
        <v>0</v>
      </c>
      <c r="D51" s="198">
        <f t="shared" si="17"/>
        <v>0</v>
      </c>
      <c r="E51" s="198">
        <f t="shared" si="17"/>
        <v>0</v>
      </c>
      <c r="F51" s="198">
        <f t="shared" si="17"/>
        <v>0</v>
      </c>
      <c r="G51" s="198">
        <f t="shared" si="17"/>
        <v>0</v>
      </c>
      <c r="H51" s="198">
        <f t="shared" si="17"/>
        <v>0</v>
      </c>
      <c r="I51" s="198">
        <f t="shared" si="17"/>
        <v>0</v>
      </c>
      <c r="J51" s="198">
        <f t="shared" si="17"/>
        <v>0</v>
      </c>
      <c r="K51" s="198">
        <f t="shared" si="17"/>
        <v>0</v>
      </c>
      <c r="L51" s="198">
        <f t="shared" si="17"/>
        <v>0</v>
      </c>
      <c r="M51" s="198">
        <f t="shared" si="17"/>
        <v>0</v>
      </c>
      <c r="N51" s="183">
        <f t="shared" si="1"/>
        <v>0</v>
      </c>
      <c r="O51" s="219">
        <f t="shared" ref="O51:U51" si="18">(O26-O29)*1/100</f>
        <v>0</v>
      </c>
      <c r="P51" s="198">
        <f t="shared" si="18"/>
        <v>0</v>
      </c>
      <c r="Q51" s="198">
        <f t="shared" si="18"/>
        <v>0</v>
      </c>
      <c r="R51" s="198">
        <f t="shared" si="18"/>
        <v>0</v>
      </c>
      <c r="S51" s="198">
        <f t="shared" si="18"/>
        <v>0</v>
      </c>
      <c r="T51" s="198">
        <f t="shared" si="18"/>
        <v>0</v>
      </c>
      <c r="U51" s="198">
        <f t="shared" si="18"/>
        <v>0</v>
      </c>
      <c r="V51" s="182">
        <f t="shared" si="2"/>
        <v>0</v>
      </c>
      <c r="W51" s="198">
        <f>(W26-W29)*1/100</f>
        <v>0</v>
      </c>
      <c r="X51" s="182">
        <f t="shared" si="3"/>
        <v>0</v>
      </c>
      <c r="Y51" s="198">
        <f>(Y26-Y29)*1/100</f>
        <v>0</v>
      </c>
    </row>
    <row r="52" spans="1:25" x14ac:dyDescent="0.35">
      <c r="A52" s="181" t="s">
        <v>144</v>
      </c>
      <c r="B52" s="196">
        <f>B50-B51</f>
        <v>0</v>
      </c>
      <c r="C52" s="196">
        <f t="shared" ref="C52:X52" si="19">C50-C51</f>
        <v>0</v>
      </c>
      <c r="D52" s="196">
        <f t="shared" si="19"/>
        <v>0</v>
      </c>
      <c r="E52" s="196">
        <f t="shared" si="19"/>
        <v>0</v>
      </c>
      <c r="F52" s="196">
        <f t="shared" si="19"/>
        <v>0</v>
      </c>
      <c r="G52" s="196">
        <f t="shared" si="19"/>
        <v>0</v>
      </c>
      <c r="H52" s="196">
        <f t="shared" si="19"/>
        <v>0</v>
      </c>
      <c r="I52" s="196">
        <f t="shared" si="19"/>
        <v>0</v>
      </c>
      <c r="J52" s="196">
        <f t="shared" si="19"/>
        <v>0</v>
      </c>
      <c r="K52" s="196">
        <f t="shared" si="19"/>
        <v>0</v>
      </c>
      <c r="L52" s="196">
        <f t="shared" si="19"/>
        <v>0</v>
      </c>
      <c r="M52" s="196">
        <f t="shared" si="19"/>
        <v>0</v>
      </c>
      <c r="N52" s="196">
        <f t="shared" si="19"/>
        <v>0</v>
      </c>
      <c r="O52" s="196">
        <f t="shared" si="19"/>
        <v>0</v>
      </c>
      <c r="P52" s="196">
        <f t="shared" si="19"/>
        <v>0</v>
      </c>
      <c r="Q52" s="196">
        <f t="shared" si="19"/>
        <v>0</v>
      </c>
      <c r="R52" s="196">
        <f t="shared" si="19"/>
        <v>0</v>
      </c>
      <c r="S52" s="196">
        <f t="shared" si="19"/>
        <v>0</v>
      </c>
      <c r="T52" s="196">
        <f t="shared" si="19"/>
        <v>0</v>
      </c>
      <c r="U52" s="196">
        <f t="shared" si="19"/>
        <v>0</v>
      </c>
      <c r="V52" s="196">
        <f t="shared" si="19"/>
        <v>0</v>
      </c>
      <c r="W52" s="196">
        <f t="shared" si="19"/>
        <v>0</v>
      </c>
      <c r="X52" s="196">
        <f t="shared" si="19"/>
        <v>0</v>
      </c>
      <c r="Y52" s="224"/>
    </row>
    <row r="53" spans="1:25" x14ac:dyDescent="0.35">
      <c r="A53" s="193" t="s">
        <v>133</v>
      </c>
      <c r="B53" s="186">
        <f>50%*B52</f>
        <v>0</v>
      </c>
      <c r="C53" s="186">
        <f t="shared" ref="C53:X53" si="20">50%*C52</f>
        <v>0</v>
      </c>
      <c r="D53" s="186">
        <f t="shared" si="20"/>
        <v>0</v>
      </c>
      <c r="E53" s="186">
        <f t="shared" si="20"/>
        <v>0</v>
      </c>
      <c r="F53" s="186">
        <f t="shared" si="20"/>
        <v>0</v>
      </c>
      <c r="G53" s="186">
        <f t="shared" si="20"/>
        <v>0</v>
      </c>
      <c r="H53" s="186">
        <f t="shared" si="20"/>
        <v>0</v>
      </c>
      <c r="I53" s="186">
        <f t="shared" si="20"/>
        <v>0</v>
      </c>
      <c r="J53" s="186">
        <f t="shared" si="20"/>
        <v>0</v>
      </c>
      <c r="K53" s="186">
        <f t="shared" si="20"/>
        <v>0</v>
      </c>
      <c r="L53" s="186">
        <f t="shared" si="20"/>
        <v>0</v>
      </c>
      <c r="M53" s="186">
        <f t="shared" si="20"/>
        <v>0</v>
      </c>
      <c r="N53" s="186">
        <f t="shared" si="20"/>
        <v>0</v>
      </c>
      <c r="O53" s="186">
        <f t="shared" si="20"/>
        <v>0</v>
      </c>
      <c r="P53" s="186">
        <f t="shared" si="20"/>
        <v>0</v>
      </c>
      <c r="Q53" s="186">
        <f t="shared" si="20"/>
        <v>0</v>
      </c>
      <c r="R53" s="186">
        <f t="shared" si="20"/>
        <v>0</v>
      </c>
      <c r="S53" s="186">
        <f t="shared" si="20"/>
        <v>0</v>
      </c>
      <c r="T53" s="186">
        <f t="shared" si="20"/>
        <v>0</v>
      </c>
      <c r="U53" s="186">
        <f t="shared" si="20"/>
        <v>0</v>
      </c>
      <c r="V53" s="186">
        <f t="shared" si="20"/>
        <v>0</v>
      </c>
      <c r="W53" s="186">
        <f t="shared" si="20"/>
        <v>0</v>
      </c>
      <c r="X53" s="186">
        <f t="shared" si="20"/>
        <v>0</v>
      </c>
      <c r="Y53" s="222"/>
    </row>
    <row r="54" spans="1:25" ht="15" thickBot="1" x14ac:dyDescent="0.4">
      <c r="A54" s="208" t="s">
        <v>134</v>
      </c>
      <c r="B54" s="186">
        <f>50%*B52</f>
        <v>0</v>
      </c>
      <c r="C54" s="186">
        <f t="shared" ref="C54:X54" si="21">50%*C52</f>
        <v>0</v>
      </c>
      <c r="D54" s="186">
        <f t="shared" si="21"/>
        <v>0</v>
      </c>
      <c r="E54" s="186">
        <f t="shared" si="21"/>
        <v>0</v>
      </c>
      <c r="F54" s="186">
        <f t="shared" si="21"/>
        <v>0</v>
      </c>
      <c r="G54" s="186">
        <f t="shared" si="21"/>
        <v>0</v>
      </c>
      <c r="H54" s="186">
        <f t="shared" si="21"/>
        <v>0</v>
      </c>
      <c r="I54" s="186">
        <f t="shared" si="21"/>
        <v>0</v>
      </c>
      <c r="J54" s="186">
        <f t="shared" si="21"/>
        <v>0</v>
      </c>
      <c r="K54" s="186">
        <f t="shared" si="21"/>
        <v>0</v>
      </c>
      <c r="L54" s="186">
        <f t="shared" si="21"/>
        <v>0</v>
      </c>
      <c r="M54" s="186">
        <f t="shared" si="21"/>
        <v>0</v>
      </c>
      <c r="N54" s="186">
        <f t="shared" si="21"/>
        <v>0</v>
      </c>
      <c r="O54" s="186">
        <f t="shared" si="21"/>
        <v>0</v>
      </c>
      <c r="P54" s="186">
        <f t="shared" si="21"/>
        <v>0</v>
      </c>
      <c r="Q54" s="186">
        <f t="shared" si="21"/>
        <v>0</v>
      </c>
      <c r="R54" s="186">
        <f t="shared" si="21"/>
        <v>0</v>
      </c>
      <c r="S54" s="186">
        <f t="shared" si="21"/>
        <v>0</v>
      </c>
      <c r="T54" s="186">
        <f t="shared" si="21"/>
        <v>0</v>
      </c>
      <c r="U54" s="186">
        <f t="shared" si="21"/>
        <v>0</v>
      </c>
      <c r="V54" s="186">
        <f t="shared" si="21"/>
        <v>0</v>
      </c>
      <c r="W54" s="186">
        <f t="shared" si="21"/>
        <v>0</v>
      </c>
      <c r="X54" s="186">
        <f t="shared" si="21"/>
        <v>0</v>
      </c>
      <c r="Y54" s="223"/>
    </row>
    <row r="55" spans="1:25" x14ac:dyDescent="0.35">
      <c r="A55" s="171"/>
      <c r="B55" s="170"/>
      <c r="C55" s="170"/>
      <c r="D55" s="170"/>
      <c r="E55" s="170"/>
      <c r="F55" s="170"/>
      <c r="G55" s="170"/>
      <c r="H55" s="170"/>
      <c r="I55" s="170"/>
      <c r="J55" s="170"/>
      <c r="K55" s="170"/>
      <c r="L55" s="170"/>
      <c r="M55" s="170"/>
      <c r="N55" s="170"/>
      <c r="O55" s="170"/>
      <c r="P55" s="170"/>
      <c r="Q55" s="170"/>
      <c r="R55" s="170"/>
      <c r="S55" s="170"/>
      <c r="T55" s="170"/>
      <c r="U55" s="170"/>
      <c r="V55" s="170"/>
      <c r="W55" s="170"/>
      <c r="X55" s="170"/>
    </row>
    <row r="56" spans="1:25" x14ac:dyDescent="0.35">
      <c r="A56" s="171"/>
      <c r="B56" s="170"/>
      <c r="C56" s="170"/>
      <c r="D56" s="170"/>
      <c r="E56" s="170"/>
      <c r="F56" s="170"/>
      <c r="G56" s="170"/>
      <c r="H56" s="170"/>
      <c r="I56" s="170"/>
      <c r="J56" s="170"/>
      <c r="K56" s="170"/>
      <c r="L56" s="170"/>
      <c r="M56" s="170"/>
      <c r="N56" s="170"/>
      <c r="O56" s="170"/>
      <c r="P56" s="170"/>
      <c r="Q56" s="170"/>
      <c r="R56" s="170"/>
      <c r="S56" s="170"/>
      <c r="T56" s="170"/>
      <c r="U56" s="170"/>
      <c r="V56" s="170"/>
      <c r="W56" s="170"/>
      <c r="X56" s="170"/>
    </row>
    <row r="57" spans="1:25" x14ac:dyDescent="0.35">
      <c r="A57" s="171"/>
      <c r="B57" s="170"/>
      <c r="C57" s="170"/>
      <c r="D57" s="170"/>
      <c r="E57" s="170"/>
      <c r="F57" s="170"/>
      <c r="G57" s="170"/>
      <c r="H57" s="170"/>
      <c r="I57" s="170"/>
      <c r="J57" s="170"/>
      <c r="K57" s="170"/>
      <c r="L57" s="170"/>
      <c r="M57" s="170"/>
      <c r="N57" s="170"/>
      <c r="O57" s="170"/>
      <c r="P57" s="170"/>
      <c r="Q57" s="170"/>
      <c r="R57" s="170"/>
      <c r="S57" s="170"/>
      <c r="T57" s="170"/>
      <c r="U57" s="170"/>
      <c r="V57" s="170"/>
      <c r="W57" s="170"/>
      <c r="X57" s="170"/>
    </row>
    <row r="58" spans="1:25" x14ac:dyDescent="0.35">
      <c r="A58" s="171"/>
      <c r="B58" s="170"/>
      <c r="C58" s="170"/>
      <c r="D58" s="170"/>
      <c r="E58" s="170"/>
      <c r="F58" s="170"/>
      <c r="G58" s="170"/>
      <c r="H58" s="170"/>
      <c r="I58" s="170"/>
      <c r="J58" s="170"/>
      <c r="K58" s="170"/>
      <c r="L58" s="170"/>
      <c r="M58" s="170"/>
      <c r="N58" s="170"/>
      <c r="O58" s="170"/>
      <c r="P58" s="170"/>
      <c r="Q58" s="170"/>
      <c r="R58" s="170"/>
      <c r="S58" s="170"/>
      <c r="T58" s="170"/>
      <c r="U58" s="170"/>
      <c r="V58" s="170"/>
      <c r="W58" s="170"/>
      <c r="X58" s="170"/>
    </row>
    <row r="59" spans="1:25" x14ac:dyDescent="0.35">
      <c r="A59" s="171"/>
      <c r="B59" s="170"/>
      <c r="C59" s="170"/>
      <c r="D59" s="170"/>
      <c r="E59" s="170"/>
      <c r="F59" s="170"/>
      <c r="G59" s="170"/>
      <c r="H59" s="170"/>
      <c r="I59" s="170"/>
      <c r="J59" s="170"/>
      <c r="K59" s="170"/>
      <c r="L59" s="170"/>
      <c r="M59" s="170"/>
      <c r="N59" s="170"/>
      <c r="O59" s="170"/>
      <c r="P59" s="170"/>
      <c r="Q59" s="170"/>
      <c r="R59" s="170"/>
      <c r="S59" s="170"/>
      <c r="T59" s="170"/>
      <c r="U59" s="170"/>
      <c r="V59" s="170"/>
      <c r="W59" s="170"/>
      <c r="X59" s="170"/>
    </row>
  </sheetData>
  <mergeCells count="7">
    <mergeCell ref="B24:N24"/>
    <mergeCell ref="O24:X24"/>
    <mergeCell ref="A21:B21"/>
    <mergeCell ref="E21:N21"/>
    <mergeCell ref="H16:L16"/>
    <mergeCell ref="G20:M20"/>
    <mergeCell ref="H19:L19"/>
  </mergeCells>
  <pageMargins left="0.7" right="0.7" top="0.75" bottom="0.75" header="0.3" footer="0.3"/>
  <pageSetup paperSize="9"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6:AP58"/>
  <sheetViews>
    <sheetView topLeftCell="A8" zoomScaleNormal="100" workbookViewId="0">
      <selection activeCell="G25" sqref="G25:W25"/>
    </sheetView>
  </sheetViews>
  <sheetFormatPr defaultRowHeight="13.2" x14ac:dyDescent="0.25"/>
  <cols>
    <col min="1" max="1" width="4.88671875" customWidth="1"/>
    <col min="2" max="2" width="35.5546875" customWidth="1"/>
    <col min="3" max="3" width="4" bestFit="1" customWidth="1"/>
    <col min="4" max="8" width="4.33203125" bestFit="1" customWidth="1"/>
    <col min="9" max="9" width="5.33203125" customWidth="1"/>
    <col min="10" max="11" width="4.33203125" bestFit="1" customWidth="1"/>
    <col min="12" max="12" width="5.33203125" bestFit="1" customWidth="1"/>
    <col min="13" max="13" width="4.88671875" bestFit="1" customWidth="1"/>
    <col min="14" max="14" width="5.33203125" bestFit="1" customWidth="1"/>
    <col min="15" max="15" width="1.88671875" customWidth="1"/>
    <col min="16" max="16" width="4" bestFit="1" customWidth="1"/>
    <col min="17" max="18" width="4.33203125" bestFit="1" customWidth="1"/>
    <col min="19" max="19" width="4.5546875" customWidth="1"/>
    <col min="20" max="20" width="4.33203125" bestFit="1" customWidth="1"/>
    <col min="21" max="21" width="4.33203125" customWidth="1"/>
    <col min="22" max="24" width="4.33203125" bestFit="1" customWidth="1"/>
    <col min="25" max="25" width="5.33203125" bestFit="1" customWidth="1"/>
    <col min="26" max="26" width="4.88671875" bestFit="1" customWidth="1"/>
    <col min="27" max="27" width="5.33203125" bestFit="1" customWidth="1"/>
    <col min="28" max="28" width="1.88671875" customWidth="1"/>
  </cols>
  <sheetData>
    <row r="6" spans="1:42" ht="14.4" x14ac:dyDescent="0.3">
      <c r="A6" s="164" t="s">
        <v>46</v>
      </c>
      <c r="B6" s="164"/>
      <c r="C6" s="165"/>
      <c r="D6" s="164"/>
      <c r="E6" s="164"/>
      <c r="F6" s="164"/>
      <c r="G6" s="164"/>
      <c r="H6" s="166"/>
      <c r="I6" s="164"/>
      <c r="J6" s="164"/>
      <c r="K6" s="164"/>
      <c r="L6" s="164"/>
      <c r="M6" s="164"/>
      <c r="N6" s="167"/>
      <c r="O6" s="167"/>
      <c r="P6" s="167"/>
      <c r="Q6" s="167"/>
      <c r="R6" s="168"/>
      <c r="S6" s="168"/>
      <c r="T6" s="168"/>
      <c r="U6" s="168"/>
      <c r="V6" s="168"/>
      <c r="W6" s="168"/>
      <c r="X6" s="168"/>
      <c r="Y6" s="168"/>
      <c r="Z6" s="168"/>
      <c r="AA6" s="168"/>
      <c r="AB6" s="168"/>
      <c r="AC6" s="168"/>
      <c r="AD6" s="168"/>
      <c r="AE6" s="168"/>
      <c r="AF6" s="168"/>
      <c r="AG6" s="168"/>
      <c r="AH6" s="168"/>
      <c r="AI6" s="168"/>
      <c r="AJ6" s="168"/>
      <c r="AK6" s="168"/>
      <c r="AL6" s="168"/>
      <c r="AM6" s="168"/>
      <c r="AN6" s="168"/>
      <c r="AO6" s="168"/>
      <c r="AP6" s="168"/>
    </row>
    <row r="7" spans="1:42" ht="14.4" x14ac:dyDescent="0.3">
      <c r="A7" s="164" t="s">
        <v>53</v>
      </c>
      <c r="B7" s="164"/>
      <c r="C7" s="165"/>
      <c r="D7" s="164"/>
      <c r="E7" s="164"/>
      <c r="F7" s="164"/>
      <c r="G7" s="164"/>
      <c r="H7" s="166"/>
      <c r="I7" s="164"/>
      <c r="J7" s="164"/>
      <c r="K7" s="164"/>
      <c r="L7" s="164"/>
      <c r="M7" s="164"/>
      <c r="N7" s="167"/>
      <c r="O7" s="167"/>
      <c r="P7" s="167"/>
      <c r="Q7" s="167"/>
      <c r="R7" s="168"/>
      <c r="S7" s="168"/>
      <c r="T7" s="168"/>
      <c r="U7" s="168"/>
      <c r="V7" s="168"/>
      <c r="W7" s="168"/>
      <c r="X7" s="168"/>
      <c r="Y7" s="168"/>
      <c r="Z7" s="168"/>
      <c r="AA7" s="168"/>
      <c r="AB7" s="168"/>
      <c r="AC7" s="168"/>
      <c r="AD7" s="168"/>
      <c r="AE7" s="168"/>
      <c r="AF7" s="168"/>
      <c r="AG7" s="168"/>
      <c r="AH7" s="168"/>
      <c r="AI7" s="168"/>
      <c r="AJ7" s="168"/>
      <c r="AK7" s="168"/>
      <c r="AL7" s="168"/>
      <c r="AM7" s="168"/>
      <c r="AN7" s="168"/>
      <c r="AO7" s="168"/>
      <c r="AP7" s="168"/>
    </row>
    <row r="8" spans="1:42" ht="14.4" x14ac:dyDescent="0.3">
      <c r="A8" s="164" t="s">
        <v>54</v>
      </c>
      <c r="B8" s="164"/>
      <c r="C8" s="165"/>
      <c r="D8" s="164"/>
      <c r="E8" s="164"/>
      <c r="F8" s="164"/>
      <c r="G8" s="164"/>
      <c r="H8" s="166"/>
      <c r="I8" s="164"/>
      <c r="J8" s="164"/>
      <c r="K8" s="164"/>
      <c r="L8" s="164"/>
      <c r="M8" s="164"/>
      <c r="N8" s="167"/>
      <c r="O8" s="167"/>
      <c r="P8" s="167"/>
      <c r="Q8" s="167"/>
      <c r="R8" s="168"/>
      <c r="S8" s="168"/>
      <c r="T8" s="168"/>
      <c r="U8" s="168"/>
      <c r="V8" s="168"/>
      <c r="W8" s="168"/>
      <c r="X8" s="168"/>
      <c r="Y8" s="168"/>
      <c r="Z8" s="168"/>
      <c r="AA8" s="168"/>
      <c r="AB8" s="168"/>
      <c r="AC8" s="168"/>
      <c r="AD8" s="168"/>
      <c r="AE8" s="168"/>
      <c r="AF8" s="168"/>
      <c r="AG8" s="168"/>
      <c r="AH8" s="168"/>
      <c r="AI8" s="168"/>
      <c r="AJ8" s="168"/>
      <c r="AK8" s="168"/>
      <c r="AL8" s="168"/>
      <c r="AM8" s="168"/>
      <c r="AN8" s="168"/>
      <c r="AO8" s="168"/>
      <c r="AP8" s="168"/>
    </row>
    <row r="9" spans="1:42" ht="14.4" x14ac:dyDescent="0.3">
      <c r="A9" s="164" t="s">
        <v>55</v>
      </c>
      <c r="B9" s="164"/>
      <c r="C9" s="165"/>
      <c r="D9" s="164"/>
      <c r="E9" s="164"/>
      <c r="F9" s="164"/>
      <c r="G9" s="164"/>
      <c r="H9" s="166"/>
      <c r="I9" s="164"/>
      <c r="J9" s="164"/>
      <c r="K9" s="164"/>
      <c r="L9" s="164"/>
      <c r="M9" s="164"/>
      <c r="N9" s="167"/>
      <c r="O9" s="167"/>
      <c r="P9" s="167"/>
      <c r="Q9" s="167"/>
      <c r="R9" s="168"/>
      <c r="S9" s="168"/>
      <c r="T9" s="168"/>
      <c r="U9" s="168"/>
      <c r="V9" s="168"/>
      <c r="W9" s="168"/>
      <c r="X9" s="168"/>
      <c r="Y9" s="168"/>
      <c r="Z9" s="168"/>
      <c r="AA9" s="168"/>
      <c r="AB9" s="168"/>
      <c r="AC9" s="168"/>
      <c r="AD9" s="168"/>
      <c r="AE9" s="168"/>
      <c r="AF9" s="168"/>
      <c r="AG9" s="168"/>
      <c r="AH9" s="168"/>
      <c r="AI9" s="168"/>
      <c r="AJ9" s="168"/>
      <c r="AK9" s="168"/>
      <c r="AL9" s="168"/>
      <c r="AM9" s="168"/>
      <c r="AN9" s="168"/>
      <c r="AO9" s="168"/>
      <c r="AP9" s="168"/>
    </row>
    <row r="10" spans="1:42" ht="14.4" x14ac:dyDescent="0.3">
      <c r="A10" s="164" t="s">
        <v>56</v>
      </c>
      <c r="B10" s="164"/>
      <c r="C10" s="165"/>
      <c r="D10" s="164"/>
      <c r="E10" s="164"/>
      <c r="F10" s="164"/>
      <c r="G10" s="164"/>
      <c r="H10" s="166"/>
      <c r="I10" s="164"/>
      <c r="J10" s="164"/>
      <c r="K10" s="164"/>
      <c r="L10" s="164"/>
      <c r="M10" s="164"/>
      <c r="N10" s="167"/>
      <c r="O10" s="167"/>
      <c r="P10" s="167"/>
      <c r="Q10" s="167"/>
      <c r="R10" s="168"/>
      <c r="S10" s="168"/>
      <c r="T10" s="168"/>
      <c r="U10" s="168"/>
      <c r="V10" s="168"/>
      <c r="W10" s="168"/>
      <c r="X10" s="168"/>
      <c r="Y10" s="168"/>
      <c r="Z10" s="168"/>
      <c r="AA10" s="168"/>
      <c r="AB10" s="168"/>
      <c r="AC10" s="168"/>
      <c r="AD10" s="168"/>
      <c r="AE10" s="168"/>
      <c r="AF10" s="168"/>
      <c r="AG10" s="168"/>
      <c r="AH10" s="168"/>
      <c r="AI10" s="168"/>
      <c r="AJ10" s="168"/>
      <c r="AK10" s="168"/>
      <c r="AL10" s="168"/>
      <c r="AM10" s="168"/>
      <c r="AN10" s="168"/>
      <c r="AO10" s="168"/>
      <c r="AP10" s="168"/>
    </row>
    <row r="11" spans="1:42" ht="14.4" x14ac:dyDescent="0.3">
      <c r="A11" s="164" t="s">
        <v>48</v>
      </c>
      <c r="B11" s="164"/>
      <c r="C11" s="165"/>
      <c r="D11" s="164"/>
      <c r="E11" s="164"/>
      <c r="F11" s="164"/>
      <c r="G11" s="164"/>
      <c r="H11" s="166"/>
      <c r="I11" s="164"/>
      <c r="J11" s="164"/>
      <c r="K11" s="164"/>
      <c r="L11" s="164"/>
      <c r="M11" s="164"/>
      <c r="N11" s="167"/>
      <c r="O11" s="167"/>
      <c r="P11" s="167"/>
      <c r="Q11" s="167"/>
      <c r="R11" s="168"/>
      <c r="S11" s="168"/>
      <c r="T11" s="168"/>
      <c r="U11" s="168"/>
      <c r="V11" s="168"/>
      <c r="W11" s="168"/>
      <c r="X11" s="168"/>
      <c r="Y11" s="168"/>
      <c r="Z11" s="168"/>
      <c r="AA11" s="168"/>
      <c r="AB11" s="168"/>
      <c r="AC11" s="168"/>
      <c r="AD11" s="168"/>
      <c r="AE11" s="168"/>
      <c r="AF11" s="168"/>
      <c r="AG11" s="168"/>
      <c r="AH11" s="168"/>
      <c r="AI11" s="168"/>
      <c r="AJ11" s="168"/>
      <c r="AK11" s="168"/>
      <c r="AL11" s="168"/>
      <c r="AM11" s="168"/>
      <c r="AN11" s="168"/>
      <c r="AO11" s="168"/>
      <c r="AP11" s="168"/>
    </row>
    <row r="12" spans="1:42" ht="14.4" x14ac:dyDescent="0.3">
      <c r="A12" s="164" t="s">
        <v>49</v>
      </c>
      <c r="B12" s="164"/>
      <c r="C12" s="165"/>
      <c r="D12" s="164"/>
      <c r="E12" s="164"/>
      <c r="F12" s="164"/>
      <c r="G12" s="164"/>
      <c r="H12" s="166"/>
      <c r="I12" s="164"/>
      <c r="J12" s="164"/>
      <c r="K12" s="164"/>
      <c r="L12" s="164"/>
      <c r="M12" s="164"/>
      <c r="N12" s="167"/>
      <c r="O12" s="167"/>
      <c r="P12" s="167"/>
      <c r="Q12" s="167"/>
      <c r="R12" s="168"/>
      <c r="S12" s="168"/>
      <c r="T12" s="168"/>
      <c r="U12" s="168"/>
      <c r="V12" s="168"/>
      <c r="W12" s="168"/>
      <c r="X12" s="168"/>
      <c r="Y12" s="168"/>
      <c r="Z12" s="168"/>
      <c r="AA12" s="168"/>
      <c r="AB12" s="168"/>
      <c r="AC12" s="168"/>
      <c r="AD12" s="168"/>
      <c r="AE12" s="168"/>
      <c r="AF12" s="168"/>
      <c r="AG12" s="168"/>
      <c r="AH12" s="168"/>
      <c r="AI12" s="168"/>
      <c r="AJ12" s="168"/>
      <c r="AK12" s="168"/>
      <c r="AL12" s="168"/>
      <c r="AM12" s="168"/>
      <c r="AN12" s="168"/>
      <c r="AO12" s="168"/>
      <c r="AP12" s="168"/>
    </row>
    <row r="13" spans="1:42" ht="14.4" x14ac:dyDescent="0.3">
      <c r="A13" s="164" t="s">
        <v>50</v>
      </c>
      <c r="B13" s="164"/>
      <c r="C13" s="165"/>
      <c r="D13" s="164"/>
      <c r="E13" s="164"/>
      <c r="F13" s="164"/>
      <c r="G13" s="164"/>
      <c r="H13" s="166"/>
      <c r="I13" s="164"/>
      <c r="J13" s="164"/>
      <c r="K13" s="164"/>
      <c r="L13" s="164"/>
      <c r="M13" s="164"/>
      <c r="N13" s="167"/>
      <c r="O13" s="167"/>
      <c r="P13" s="167"/>
      <c r="Q13" s="167"/>
      <c r="R13" s="168"/>
      <c r="S13" s="168"/>
      <c r="T13" s="168"/>
      <c r="U13" s="168"/>
      <c r="V13" s="168"/>
      <c r="W13" s="168"/>
      <c r="X13" s="168"/>
      <c r="Y13" s="168"/>
      <c r="Z13" s="168"/>
      <c r="AA13" s="168"/>
      <c r="AB13" s="168"/>
      <c r="AC13" s="168"/>
      <c r="AD13" s="168"/>
      <c r="AE13" s="168"/>
      <c r="AF13" s="168"/>
      <c r="AG13" s="168"/>
      <c r="AH13" s="168"/>
      <c r="AI13" s="168"/>
      <c r="AJ13" s="168"/>
      <c r="AK13" s="168"/>
      <c r="AL13" s="168"/>
      <c r="AM13" s="168"/>
      <c r="AN13" s="168"/>
      <c r="AO13" s="168"/>
      <c r="AP13" s="168"/>
    </row>
    <row r="14" spans="1:42" ht="14.4" x14ac:dyDescent="0.3">
      <c r="A14" s="164" t="s">
        <v>51</v>
      </c>
      <c r="B14" s="164"/>
      <c r="C14" s="165"/>
      <c r="D14" s="164"/>
      <c r="E14" s="164"/>
      <c r="F14" s="164"/>
      <c r="G14" s="164"/>
      <c r="H14" s="166"/>
      <c r="I14" s="164"/>
      <c r="J14" s="164"/>
      <c r="K14" s="164"/>
      <c r="L14" s="164"/>
      <c r="M14" s="164"/>
      <c r="N14" s="167"/>
      <c r="O14" s="167"/>
      <c r="P14" s="167"/>
      <c r="Q14" s="167"/>
      <c r="R14" s="168"/>
      <c r="S14" s="168"/>
      <c r="T14" s="168"/>
      <c r="U14" s="168"/>
      <c r="V14" s="168"/>
      <c r="W14" s="168"/>
      <c r="X14" s="168"/>
      <c r="Y14" s="168"/>
      <c r="Z14" s="168"/>
      <c r="AA14" s="168"/>
      <c r="AB14" s="168"/>
      <c r="AC14" s="168"/>
      <c r="AD14" s="168"/>
      <c r="AE14" s="168"/>
      <c r="AF14" s="168"/>
      <c r="AG14" s="168"/>
      <c r="AH14" s="168"/>
      <c r="AI14" s="168"/>
      <c r="AJ14" s="168"/>
      <c r="AK14" s="168"/>
      <c r="AL14" s="168"/>
      <c r="AM14" s="168"/>
      <c r="AN14" s="168"/>
      <c r="AO14" s="168"/>
      <c r="AP14" s="168"/>
    </row>
    <row r="15" spans="1:42" ht="14.4" x14ac:dyDescent="0.3">
      <c r="A15" s="164" t="s">
        <v>52</v>
      </c>
      <c r="B15" s="164"/>
      <c r="C15" s="165"/>
      <c r="D15" s="164"/>
      <c r="E15" s="164"/>
      <c r="F15" s="164"/>
      <c r="G15" s="164"/>
      <c r="H15" s="166"/>
      <c r="I15" s="164"/>
      <c r="J15" s="164"/>
      <c r="K15" s="164"/>
      <c r="L15" s="164"/>
      <c r="M15" s="164"/>
      <c r="N15" s="167"/>
      <c r="O15" s="167"/>
      <c r="P15" s="167"/>
      <c r="Q15" s="167"/>
      <c r="R15" s="168"/>
      <c r="S15" s="168"/>
      <c r="T15" s="168"/>
      <c r="U15" s="168"/>
      <c r="V15" s="168"/>
      <c r="W15" s="168"/>
      <c r="X15" s="168"/>
      <c r="Y15" s="168"/>
      <c r="Z15" s="168"/>
      <c r="AA15" s="168"/>
      <c r="AB15" s="168"/>
      <c r="AC15" s="168"/>
      <c r="AD15" s="168"/>
      <c r="AE15" s="168"/>
      <c r="AF15" s="168"/>
      <c r="AG15" s="168"/>
      <c r="AH15" s="168"/>
      <c r="AI15" s="168"/>
      <c r="AJ15" s="168"/>
      <c r="AK15" s="168"/>
      <c r="AL15" s="168"/>
      <c r="AM15" s="168"/>
      <c r="AN15" s="168"/>
      <c r="AO15" s="168"/>
      <c r="AP15" s="168"/>
    </row>
    <row r="16" spans="1:42" ht="14.4" x14ac:dyDescent="0.3">
      <c r="A16" s="164" t="s">
        <v>47</v>
      </c>
      <c r="B16" s="164"/>
      <c r="C16" s="165"/>
      <c r="D16" s="164"/>
      <c r="E16" s="164"/>
      <c r="F16" s="164"/>
      <c r="G16" s="164"/>
      <c r="H16" s="166"/>
      <c r="I16" s="164"/>
      <c r="J16" s="164"/>
      <c r="K16" s="164"/>
      <c r="L16" s="164"/>
      <c r="M16" s="164"/>
      <c r="N16" s="167"/>
      <c r="O16" s="167"/>
      <c r="P16" s="167"/>
      <c r="Q16" s="167"/>
      <c r="R16" s="168"/>
      <c r="S16" s="168"/>
      <c r="T16" s="168"/>
      <c r="U16" s="168"/>
      <c r="V16" s="168"/>
      <c r="W16" s="168"/>
      <c r="X16" s="168"/>
      <c r="Y16" s="168"/>
      <c r="Z16" s="168"/>
      <c r="AA16" s="168"/>
      <c r="AB16" s="168"/>
      <c r="AC16" s="168"/>
      <c r="AD16" s="168"/>
      <c r="AE16" s="168"/>
      <c r="AF16" s="168"/>
      <c r="AG16" s="168"/>
      <c r="AH16" s="168"/>
      <c r="AI16" s="168"/>
      <c r="AJ16" s="168"/>
      <c r="AK16" s="168"/>
      <c r="AL16" s="168"/>
      <c r="AM16" s="168"/>
      <c r="AN16" s="168"/>
      <c r="AO16" s="168"/>
      <c r="AP16" s="168"/>
    </row>
    <row r="17" spans="1:28" ht="14.4" x14ac:dyDescent="0.35">
      <c r="A17" s="56"/>
      <c r="B17" s="5"/>
      <c r="C17" s="6"/>
      <c r="D17" s="4"/>
      <c r="E17" s="4"/>
      <c r="F17" s="4"/>
      <c r="G17" s="4"/>
      <c r="H17" s="2"/>
      <c r="I17" s="2"/>
      <c r="J17" s="2"/>
      <c r="K17" s="2"/>
      <c r="L17" s="2"/>
      <c r="M17" s="2"/>
      <c r="N17" s="2"/>
      <c r="O17" s="2"/>
      <c r="P17" s="2"/>
      <c r="Q17" s="2"/>
    </row>
    <row r="18" spans="1:28" ht="14.4" x14ac:dyDescent="0.35">
      <c r="A18" s="2"/>
      <c r="B18" s="5"/>
      <c r="C18" s="6"/>
      <c r="D18" s="4"/>
      <c r="E18" s="4"/>
      <c r="F18" s="4"/>
      <c r="G18" s="4"/>
      <c r="H18" s="2"/>
      <c r="I18" s="2"/>
      <c r="J18" s="2"/>
      <c r="K18" s="2"/>
      <c r="L18" s="2"/>
      <c r="M18" s="2"/>
      <c r="N18" s="2"/>
      <c r="O18" s="2"/>
      <c r="P18" s="2"/>
      <c r="Q18" s="2"/>
    </row>
    <row r="19" spans="1:28" ht="14.4" x14ac:dyDescent="0.35">
      <c r="A19" s="2"/>
      <c r="B19" s="5"/>
      <c r="C19" s="6"/>
      <c r="D19" s="4"/>
      <c r="E19" s="4"/>
      <c r="F19" s="4"/>
      <c r="G19" s="4"/>
      <c r="H19" s="2"/>
      <c r="I19" s="2"/>
      <c r="J19" s="2"/>
      <c r="K19" s="2"/>
      <c r="L19" s="2"/>
      <c r="M19" s="2"/>
      <c r="N19" s="2"/>
      <c r="O19" s="2"/>
      <c r="P19" s="2"/>
      <c r="Q19" s="2"/>
    </row>
    <row r="20" spans="1:28" ht="14.4" x14ac:dyDescent="0.35">
      <c r="A20" s="2"/>
      <c r="B20" s="5"/>
      <c r="C20" s="6"/>
      <c r="D20" s="4"/>
      <c r="E20" s="4"/>
      <c r="F20" s="4"/>
      <c r="G20" s="4"/>
      <c r="H20" s="2"/>
      <c r="I20" s="2"/>
      <c r="J20" s="2"/>
      <c r="K20" s="2"/>
      <c r="L20" s="2"/>
      <c r="M20" s="2"/>
      <c r="N20" s="2"/>
      <c r="O20" s="2"/>
      <c r="P20" s="2"/>
      <c r="Q20" s="2"/>
    </row>
    <row r="21" spans="1:28" ht="15" x14ac:dyDescent="0.35">
      <c r="A21" s="59"/>
      <c r="B21" s="63"/>
      <c r="C21" s="64"/>
      <c r="D21" s="3"/>
      <c r="E21" s="3"/>
      <c r="F21" s="3"/>
      <c r="G21" s="3"/>
      <c r="H21" s="2"/>
      <c r="I21" s="2"/>
      <c r="J21" s="2"/>
      <c r="K21" s="2"/>
      <c r="L21" s="2"/>
      <c r="M21" s="2"/>
      <c r="N21" s="2"/>
      <c r="O21" s="2"/>
      <c r="P21" s="2"/>
      <c r="Q21" s="2"/>
    </row>
    <row r="23" spans="1:28" s="54" customFormat="1" ht="18" customHeight="1" x14ac:dyDescent="0.35">
      <c r="A23" s="252" t="s">
        <v>135</v>
      </c>
      <c r="B23" s="252"/>
      <c r="F23" s="63"/>
      <c r="G23" s="153"/>
      <c r="H23" s="154"/>
      <c r="I23" s="155"/>
      <c r="J23" s="155"/>
      <c r="K23" s="155"/>
      <c r="L23" s="155"/>
    </row>
    <row r="24" spans="1:28" ht="18" x14ac:dyDescent="0.25">
      <c r="F24" s="1"/>
      <c r="G24" s="256" t="s">
        <v>39</v>
      </c>
      <c r="H24" s="256"/>
      <c r="I24" s="256"/>
      <c r="J24" s="256"/>
      <c r="K24" s="256"/>
      <c r="L24" s="256"/>
      <c r="M24" s="256"/>
      <c r="N24" s="256"/>
      <c r="O24" s="256"/>
      <c r="P24" s="256"/>
      <c r="Q24" s="256"/>
      <c r="R24" s="256"/>
      <c r="S24" s="256"/>
      <c r="T24" s="256"/>
      <c r="U24" s="256"/>
      <c r="V24" s="256"/>
      <c r="W24" s="256"/>
    </row>
    <row r="25" spans="1:28" ht="18" x14ac:dyDescent="0.35">
      <c r="F25" s="1"/>
      <c r="G25" s="252" t="s">
        <v>40</v>
      </c>
      <c r="H25" s="252"/>
      <c r="I25" s="252"/>
      <c r="J25" s="252"/>
      <c r="K25" s="252"/>
      <c r="L25" s="252"/>
      <c r="M25" s="252"/>
      <c r="N25" s="252"/>
      <c r="O25" s="252"/>
      <c r="P25" s="252"/>
      <c r="Q25" s="252"/>
      <c r="R25" s="252"/>
      <c r="S25" s="252"/>
      <c r="T25" s="252"/>
      <c r="U25" s="252"/>
      <c r="V25" s="252"/>
      <c r="W25" s="252"/>
    </row>
    <row r="26" spans="1:28" ht="17.399999999999999" x14ac:dyDescent="0.3">
      <c r="G26" s="161"/>
      <c r="H26" s="161"/>
      <c r="I26" s="161"/>
      <c r="J26" s="161"/>
      <c r="K26" s="161"/>
      <c r="L26" s="161"/>
      <c r="M26" s="161"/>
      <c r="N26" s="161"/>
      <c r="O26" s="161"/>
      <c r="P26" s="161"/>
      <c r="Q26" s="161"/>
      <c r="R26" s="161"/>
      <c r="S26" s="161"/>
      <c r="T26" s="161"/>
      <c r="U26" s="161"/>
      <c r="V26" s="161"/>
      <c r="W26" s="161"/>
    </row>
    <row r="27" spans="1:28" ht="13.8" thickBot="1" x14ac:dyDescent="0.3"/>
    <row r="28" spans="1:28" ht="22.8" thickBot="1" x14ac:dyDescent="0.5">
      <c r="A28" s="257" t="s">
        <v>58</v>
      </c>
      <c r="B28" s="258"/>
      <c r="C28" s="258"/>
      <c r="D28" s="258"/>
      <c r="E28" s="258"/>
      <c r="F28" s="258"/>
      <c r="G28" s="258"/>
      <c r="H28" s="258"/>
      <c r="I28" s="258"/>
      <c r="J28" s="258"/>
      <c r="K28" s="258"/>
      <c r="L28" s="258"/>
      <c r="M28" s="258"/>
      <c r="N28" s="258"/>
      <c r="O28" s="258"/>
      <c r="P28" s="258"/>
      <c r="Q28" s="258"/>
      <c r="R28" s="258"/>
      <c r="S28" s="258"/>
      <c r="T28" s="258"/>
      <c r="U28" s="258"/>
      <c r="V28" s="258"/>
      <c r="W28" s="258"/>
      <c r="X28" s="258"/>
      <c r="Y28" s="258"/>
      <c r="Z28" s="258"/>
      <c r="AA28" s="258"/>
      <c r="AB28" s="259"/>
    </row>
    <row r="29" spans="1:28" ht="16.8" thickBot="1" x14ac:dyDescent="0.4">
      <c r="A29" s="91"/>
      <c r="B29" s="91"/>
      <c r="C29" s="91"/>
      <c r="D29" s="91"/>
      <c r="E29" s="91"/>
      <c r="F29" s="91"/>
      <c r="G29" s="91"/>
      <c r="H29" s="91"/>
      <c r="I29" s="91"/>
      <c r="J29" s="91"/>
      <c r="K29" s="91"/>
      <c r="L29" s="91"/>
      <c r="M29" s="91"/>
      <c r="N29" s="91"/>
      <c r="O29" s="91"/>
      <c r="P29" s="91"/>
      <c r="Q29" s="91"/>
      <c r="R29" s="91"/>
      <c r="S29" s="91"/>
      <c r="T29" s="91"/>
      <c r="U29" s="91"/>
      <c r="V29" s="91"/>
      <c r="W29" s="91"/>
      <c r="X29" s="91"/>
      <c r="Y29" s="91"/>
      <c r="Z29" s="91"/>
      <c r="AA29" s="91"/>
      <c r="AB29" s="91"/>
    </row>
    <row r="30" spans="1:28" ht="16.8" thickBot="1" x14ac:dyDescent="0.4">
      <c r="A30" s="260" t="s">
        <v>59</v>
      </c>
      <c r="B30" s="261"/>
      <c r="C30" s="261"/>
      <c r="D30" s="261"/>
      <c r="E30" s="261"/>
      <c r="F30" s="261"/>
      <c r="G30" s="261"/>
      <c r="H30" s="261"/>
      <c r="I30" s="261"/>
      <c r="J30" s="261"/>
      <c r="K30" s="261"/>
      <c r="L30" s="261"/>
      <c r="M30" s="261"/>
      <c r="N30" s="261"/>
      <c r="O30" s="261"/>
      <c r="P30" s="261"/>
      <c r="Q30" s="261"/>
      <c r="R30" s="261"/>
      <c r="S30" s="261"/>
      <c r="T30" s="261"/>
      <c r="U30" s="261"/>
      <c r="V30" s="261"/>
      <c r="W30" s="261"/>
      <c r="X30" s="261"/>
      <c r="Y30" s="261"/>
      <c r="Z30" s="261"/>
      <c r="AA30" s="261"/>
      <c r="AB30" s="262"/>
    </row>
    <row r="31" spans="1:28" ht="31.8" customHeight="1" thickBot="1" x14ac:dyDescent="0.4">
      <c r="A31" s="263" t="s">
        <v>60</v>
      </c>
      <c r="B31" s="266" t="s">
        <v>112</v>
      </c>
      <c r="C31" s="269" t="s">
        <v>61</v>
      </c>
      <c r="D31" s="270"/>
      <c r="E31" s="270"/>
      <c r="F31" s="270"/>
      <c r="G31" s="270"/>
      <c r="H31" s="270"/>
      <c r="I31" s="270"/>
      <c r="J31" s="270"/>
      <c r="K31" s="270"/>
      <c r="L31" s="270"/>
      <c r="M31" s="270"/>
      <c r="N31" s="271"/>
      <c r="O31" s="272"/>
      <c r="P31" s="275" t="s">
        <v>62</v>
      </c>
      <c r="Q31" s="276"/>
      <c r="R31" s="276"/>
      <c r="S31" s="276"/>
      <c r="T31" s="276"/>
      <c r="U31" s="276"/>
      <c r="V31" s="276"/>
      <c r="W31" s="276"/>
      <c r="X31" s="276"/>
      <c r="Y31" s="276"/>
      <c r="Z31" s="276"/>
      <c r="AA31" s="277"/>
      <c r="AB31" s="272"/>
    </row>
    <row r="32" spans="1:28" ht="16.2" customHeight="1" thickBot="1" x14ac:dyDescent="0.4">
      <c r="A32" s="264"/>
      <c r="B32" s="267"/>
      <c r="C32" s="92"/>
      <c r="D32" s="93"/>
      <c r="E32" s="93"/>
      <c r="F32" s="93"/>
      <c r="G32" s="93"/>
      <c r="H32" s="93"/>
      <c r="I32" s="94" t="s">
        <v>63</v>
      </c>
      <c r="J32" s="93"/>
      <c r="K32" s="93"/>
      <c r="L32" s="93"/>
      <c r="M32" s="93"/>
      <c r="N32" s="93"/>
      <c r="O32" s="273"/>
      <c r="P32" s="95"/>
      <c r="Q32" s="96"/>
      <c r="R32" s="96"/>
      <c r="S32" s="96" t="s">
        <v>64</v>
      </c>
      <c r="T32" s="96"/>
      <c r="U32" s="97"/>
      <c r="V32" s="98"/>
      <c r="W32" s="98"/>
      <c r="X32" s="98"/>
      <c r="Y32" s="98"/>
      <c r="Z32" s="98"/>
      <c r="AA32" s="98"/>
      <c r="AB32" s="273"/>
    </row>
    <row r="33" spans="1:28" ht="16.8" thickBot="1" x14ac:dyDescent="0.4">
      <c r="A33" s="265"/>
      <c r="B33" s="268"/>
      <c r="C33" s="99" t="s">
        <v>65</v>
      </c>
      <c r="D33" s="100" t="s">
        <v>66</v>
      </c>
      <c r="E33" s="100" t="s">
        <v>67</v>
      </c>
      <c r="F33" s="100" t="s">
        <v>68</v>
      </c>
      <c r="G33" s="100" t="s">
        <v>69</v>
      </c>
      <c r="H33" s="100" t="s">
        <v>70</v>
      </c>
      <c r="I33" s="100" t="s">
        <v>71</v>
      </c>
      <c r="J33" s="100" t="s">
        <v>72</v>
      </c>
      <c r="K33" s="100" t="s">
        <v>73</v>
      </c>
      <c r="L33" s="100" t="s">
        <v>74</v>
      </c>
      <c r="M33" s="100" t="s">
        <v>75</v>
      </c>
      <c r="N33" s="101" t="s">
        <v>76</v>
      </c>
      <c r="O33" s="273"/>
      <c r="P33" s="102" t="s">
        <v>65</v>
      </c>
      <c r="Q33" s="103" t="s">
        <v>66</v>
      </c>
      <c r="R33" s="103" t="s">
        <v>67</v>
      </c>
      <c r="S33" s="103" t="s">
        <v>68</v>
      </c>
      <c r="T33" s="103" t="s">
        <v>69</v>
      </c>
      <c r="U33" s="103" t="s">
        <v>70</v>
      </c>
      <c r="V33" s="103" t="s">
        <v>71</v>
      </c>
      <c r="W33" s="103" t="s">
        <v>72</v>
      </c>
      <c r="X33" s="103" t="s">
        <v>73</v>
      </c>
      <c r="Y33" s="103" t="s">
        <v>74</v>
      </c>
      <c r="Z33" s="103" t="s">
        <v>75</v>
      </c>
      <c r="AA33" s="104" t="s">
        <v>76</v>
      </c>
      <c r="AB33" s="273"/>
    </row>
    <row r="34" spans="1:28" ht="16.8" thickBot="1" x14ac:dyDescent="0.4">
      <c r="A34" s="105" t="s">
        <v>77</v>
      </c>
      <c r="B34" s="106" t="s">
        <v>78</v>
      </c>
      <c r="C34" s="107">
        <v>0</v>
      </c>
      <c r="D34" s="108">
        <f>C58</f>
        <v>0</v>
      </c>
      <c r="E34" s="108">
        <f>D58</f>
        <v>0</v>
      </c>
      <c r="F34" s="108">
        <f t="shared" ref="F34:L34" si="0">E58</f>
        <v>0</v>
      </c>
      <c r="G34" s="108">
        <f t="shared" si="0"/>
        <v>0</v>
      </c>
      <c r="H34" s="108">
        <f t="shared" si="0"/>
        <v>0</v>
      </c>
      <c r="I34" s="108">
        <f t="shared" si="0"/>
        <v>0</v>
      </c>
      <c r="J34" s="108">
        <f t="shared" si="0"/>
        <v>0</v>
      </c>
      <c r="K34" s="108">
        <f t="shared" si="0"/>
        <v>0</v>
      </c>
      <c r="L34" s="108">
        <f t="shared" si="0"/>
        <v>0</v>
      </c>
      <c r="M34" s="108">
        <f>L58</f>
        <v>0</v>
      </c>
      <c r="N34" s="109">
        <f>M58</f>
        <v>0</v>
      </c>
      <c r="O34" s="273"/>
      <c r="P34" s="110">
        <f>N58</f>
        <v>0</v>
      </c>
      <c r="Q34" s="111">
        <f>P58</f>
        <v>0</v>
      </c>
      <c r="R34" s="111">
        <f t="shared" ref="R34:AA34" si="1">Q58</f>
        <v>0</v>
      </c>
      <c r="S34" s="111">
        <f t="shared" si="1"/>
        <v>0</v>
      </c>
      <c r="T34" s="111">
        <f t="shared" si="1"/>
        <v>0</v>
      </c>
      <c r="U34" s="111">
        <f t="shared" si="1"/>
        <v>0</v>
      </c>
      <c r="V34" s="111">
        <f t="shared" si="1"/>
        <v>0</v>
      </c>
      <c r="W34" s="111">
        <f t="shared" si="1"/>
        <v>0</v>
      </c>
      <c r="X34" s="111">
        <f t="shared" si="1"/>
        <v>0</v>
      </c>
      <c r="Y34" s="111">
        <f t="shared" si="1"/>
        <v>0</v>
      </c>
      <c r="Z34" s="111">
        <f t="shared" si="1"/>
        <v>0</v>
      </c>
      <c r="AA34" s="111">
        <f t="shared" si="1"/>
        <v>0</v>
      </c>
      <c r="AB34" s="273"/>
    </row>
    <row r="35" spans="1:28" ht="16.8" thickBot="1" x14ac:dyDescent="0.4">
      <c r="A35" s="99" t="s">
        <v>79</v>
      </c>
      <c r="B35" s="112" t="s">
        <v>80</v>
      </c>
      <c r="C35" s="113">
        <f t="shared" ref="C35:AA35" si="2">C36+C37+C38+C39</f>
        <v>0</v>
      </c>
      <c r="D35" s="113">
        <f t="shared" si="2"/>
        <v>0</v>
      </c>
      <c r="E35" s="113">
        <f t="shared" si="2"/>
        <v>0</v>
      </c>
      <c r="F35" s="113">
        <f t="shared" si="2"/>
        <v>0</v>
      </c>
      <c r="G35" s="113">
        <f t="shared" si="2"/>
        <v>0</v>
      </c>
      <c r="H35" s="113">
        <f t="shared" si="2"/>
        <v>0</v>
      </c>
      <c r="I35" s="113">
        <f t="shared" si="2"/>
        <v>0</v>
      </c>
      <c r="J35" s="113">
        <f t="shared" si="2"/>
        <v>0</v>
      </c>
      <c r="K35" s="113">
        <f t="shared" si="2"/>
        <v>0</v>
      </c>
      <c r="L35" s="113">
        <f t="shared" si="2"/>
        <v>0</v>
      </c>
      <c r="M35" s="113">
        <f t="shared" si="2"/>
        <v>0</v>
      </c>
      <c r="N35" s="113">
        <f t="shared" si="2"/>
        <v>0</v>
      </c>
      <c r="O35" s="273"/>
      <c r="P35" s="114">
        <f t="shared" si="2"/>
        <v>0</v>
      </c>
      <c r="Q35" s="114">
        <f t="shared" si="2"/>
        <v>0</v>
      </c>
      <c r="R35" s="114">
        <f t="shared" si="2"/>
        <v>0</v>
      </c>
      <c r="S35" s="114">
        <f t="shared" si="2"/>
        <v>0</v>
      </c>
      <c r="T35" s="114">
        <f t="shared" si="2"/>
        <v>0</v>
      </c>
      <c r="U35" s="114">
        <f t="shared" si="2"/>
        <v>0</v>
      </c>
      <c r="V35" s="114">
        <f t="shared" si="2"/>
        <v>0</v>
      </c>
      <c r="W35" s="114">
        <f t="shared" si="2"/>
        <v>0</v>
      </c>
      <c r="X35" s="114">
        <f t="shared" si="2"/>
        <v>0</v>
      </c>
      <c r="Y35" s="114">
        <f t="shared" si="2"/>
        <v>0</v>
      </c>
      <c r="Z35" s="114">
        <f t="shared" si="2"/>
        <v>0</v>
      </c>
      <c r="AA35" s="114">
        <f t="shared" si="2"/>
        <v>0</v>
      </c>
      <c r="AB35" s="273"/>
    </row>
    <row r="36" spans="1:28" ht="16.8" thickBot="1" x14ac:dyDescent="0.4">
      <c r="A36" s="115">
        <v>1</v>
      </c>
      <c r="B36" s="116" t="s">
        <v>81</v>
      </c>
      <c r="C36" s="117">
        <v>0</v>
      </c>
      <c r="D36" s="117">
        <v>0</v>
      </c>
      <c r="E36" s="117">
        <v>0</v>
      </c>
      <c r="F36" s="117">
        <v>0</v>
      </c>
      <c r="G36" s="117">
        <v>0</v>
      </c>
      <c r="H36" s="117">
        <v>0</v>
      </c>
      <c r="I36" s="117">
        <v>0</v>
      </c>
      <c r="J36" s="117">
        <v>0</v>
      </c>
      <c r="K36" s="117">
        <v>0</v>
      </c>
      <c r="L36" s="117">
        <v>0</v>
      </c>
      <c r="M36" s="117">
        <v>0</v>
      </c>
      <c r="N36" s="117">
        <v>0</v>
      </c>
      <c r="O36" s="273"/>
      <c r="P36" s="118"/>
      <c r="Q36" s="119"/>
      <c r="R36" s="119"/>
      <c r="S36" s="119"/>
      <c r="T36" s="119"/>
      <c r="U36" s="119"/>
      <c r="V36" s="119"/>
      <c r="W36" s="119"/>
      <c r="X36" s="119"/>
      <c r="Y36" s="119"/>
      <c r="Z36" s="119"/>
      <c r="AA36" s="120"/>
      <c r="AB36" s="273"/>
    </row>
    <row r="37" spans="1:28" ht="16.8" thickBot="1" x14ac:dyDescent="0.4">
      <c r="A37" s="115">
        <v>2</v>
      </c>
      <c r="B37" s="116" t="s">
        <v>82</v>
      </c>
      <c r="C37" s="121"/>
      <c r="D37" s="122"/>
      <c r="E37" s="123"/>
      <c r="F37" s="123"/>
      <c r="G37" s="123"/>
      <c r="H37" s="123"/>
      <c r="I37" s="123"/>
      <c r="J37" s="123"/>
      <c r="K37" s="123"/>
      <c r="L37" s="123"/>
      <c r="M37" s="123"/>
      <c r="N37" s="124"/>
      <c r="O37" s="273"/>
      <c r="P37" s="125"/>
      <c r="Q37" s="123"/>
      <c r="R37" s="123"/>
      <c r="S37" s="123"/>
      <c r="T37" s="123"/>
      <c r="U37" s="123"/>
      <c r="V37" s="123"/>
      <c r="W37" s="123"/>
      <c r="X37" s="123"/>
      <c r="Y37" s="123"/>
      <c r="Z37" s="123"/>
      <c r="AA37" s="124"/>
      <c r="AB37" s="273"/>
    </row>
    <row r="38" spans="1:28" ht="33" thickBot="1" x14ac:dyDescent="0.4">
      <c r="A38" s="115">
        <v>3</v>
      </c>
      <c r="B38" s="116" t="s">
        <v>83</v>
      </c>
      <c r="C38" s="126"/>
      <c r="D38" s="127"/>
      <c r="E38" s="128"/>
      <c r="F38" s="128"/>
      <c r="G38" s="128"/>
      <c r="H38" s="128"/>
      <c r="I38" s="128"/>
      <c r="J38" s="128"/>
      <c r="K38" s="128"/>
      <c r="L38" s="128"/>
      <c r="M38" s="128"/>
      <c r="N38" s="129"/>
      <c r="O38" s="273"/>
      <c r="P38" s="130"/>
      <c r="Q38" s="128"/>
      <c r="R38" s="128"/>
      <c r="S38" s="128"/>
      <c r="T38" s="128"/>
      <c r="U38" s="128"/>
      <c r="V38" s="128"/>
      <c r="W38" s="128"/>
      <c r="X38" s="128"/>
      <c r="Y38" s="128"/>
      <c r="Z38" s="128"/>
      <c r="AA38" s="129"/>
      <c r="AB38" s="273"/>
    </row>
    <row r="39" spans="1:28" ht="33" thickBot="1" x14ac:dyDescent="0.4">
      <c r="A39" s="115">
        <v>4</v>
      </c>
      <c r="B39" s="131" t="s">
        <v>84</v>
      </c>
      <c r="C39" s="132"/>
      <c r="D39" s="133"/>
      <c r="E39" s="133"/>
      <c r="F39" s="133"/>
      <c r="G39" s="133"/>
      <c r="H39" s="133"/>
      <c r="I39" s="133"/>
      <c r="J39" s="133"/>
      <c r="K39" s="133"/>
      <c r="L39" s="133"/>
      <c r="M39" s="133"/>
      <c r="N39" s="134"/>
      <c r="O39" s="273"/>
      <c r="P39" s="132"/>
      <c r="Q39" s="133"/>
      <c r="R39" s="133"/>
      <c r="S39" s="133"/>
      <c r="T39" s="133"/>
      <c r="U39" s="133"/>
      <c r="V39" s="133"/>
      <c r="W39" s="133"/>
      <c r="X39" s="133"/>
      <c r="Y39" s="133"/>
      <c r="Z39" s="133"/>
      <c r="AA39" s="134"/>
      <c r="AB39" s="273"/>
    </row>
    <row r="40" spans="1:28" ht="16.8" thickBot="1" x14ac:dyDescent="0.4">
      <c r="A40" s="135"/>
      <c r="B40" s="136" t="s">
        <v>85</v>
      </c>
      <c r="C40" s="137">
        <f>C34+C35</f>
        <v>0</v>
      </c>
      <c r="D40" s="137">
        <f t="shared" ref="D40:N40" si="3">D34+D35</f>
        <v>0</v>
      </c>
      <c r="E40" s="137">
        <f t="shared" si="3"/>
        <v>0</v>
      </c>
      <c r="F40" s="137">
        <f t="shared" si="3"/>
        <v>0</v>
      </c>
      <c r="G40" s="137">
        <f t="shared" si="3"/>
        <v>0</v>
      </c>
      <c r="H40" s="137">
        <f t="shared" si="3"/>
        <v>0</v>
      </c>
      <c r="I40" s="137">
        <f t="shared" si="3"/>
        <v>0</v>
      </c>
      <c r="J40" s="137">
        <f t="shared" si="3"/>
        <v>0</v>
      </c>
      <c r="K40" s="137">
        <f t="shared" si="3"/>
        <v>0</v>
      </c>
      <c r="L40" s="137">
        <f t="shared" si="3"/>
        <v>0</v>
      </c>
      <c r="M40" s="137">
        <f t="shared" si="3"/>
        <v>0</v>
      </c>
      <c r="N40" s="137">
        <f t="shared" si="3"/>
        <v>0</v>
      </c>
      <c r="O40" s="273"/>
      <c r="P40" s="138">
        <f>P34+P35</f>
        <v>0</v>
      </c>
      <c r="Q40" s="138">
        <f t="shared" ref="Q40:AA40" si="4">Q34+Q35</f>
        <v>0</v>
      </c>
      <c r="R40" s="138">
        <f t="shared" si="4"/>
        <v>0</v>
      </c>
      <c r="S40" s="138">
        <f t="shared" si="4"/>
        <v>0</v>
      </c>
      <c r="T40" s="138">
        <f t="shared" si="4"/>
        <v>0</v>
      </c>
      <c r="U40" s="138">
        <f t="shared" si="4"/>
        <v>0</v>
      </c>
      <c r="V40" s="138">
        <f t="shared" si="4"/>
        <v>0</v>
      </c>
      <c r="W40" s="138">
        <f t="shared" si="4"/>
        <v>0</v>
      </c>
      <c r="X40" s="138">
        <f t="shared" si="4"/>
        <v>0</v>
      </c>
      <c r="Y40" s="138">
        <f t="shared" si="4"/>
        <v>0</v>
      </c>
      <c r="Z40" s="138">
        <f t="shared" si="4"/>
        <v>0</v>
      </c>
      <c r="AA40" s="138">
        <f t="shared" si="4"/>
        <v>0</v>
      </c>
      <c r="AB40" s="273"/>
    </row>
    <row r="41" spans="1:28" ht="33" thickBot="1" x14ac:dyDescent="0.4">
      <c r="A41" s="105" t="s">
        <v>86</v>
      </c>
      <c r="B41" s="106" t="s">
        <v>87</v>
      </c>
      <c r="C41" s="137">
        <f t="shared" ref="C41:N41" si="5">C42+C43+C44+C45+C46+C47+C48+C49</f>
        <v>0</v>
      </c>
      <c r="D41" s="137">
        <f t="shared" si="5"/>
        <v>0</v>
      </c>
      <c r="E41" s="137">
        <f t="shared" si="5"/>
        <v>0</v>
      </c>
      <c r="F41" s="137">
        <f t="shared" si="5"/>
        <v>0</v>
      </c>
      <c r="G41" s="137">
        <f t="shared" si="5"/>
        <v>0</v>
      </c>
      <c r="H41" s="137">
        <f t="shared" si="5"/>
        <v>0</v>
      </c>
      <c r="I41" s="137">
        <f t="shared" si="5"/>
        <v>0</v>
      </c>
      <c r="J41" s="137">
        <f t="shared" si="5"/>
        <v>0</v>
      </c>
      <c r="K41" s="137">
        <f t="shared" si="5"/>
        <v>0</v>
      </c>
      <c r="L41" s="137">
        <f t="shared" si="5"/>
        <v>0</v>
      </c>
      <c r="M41" s="137">
        <f t="shared" si="5"/>
        <v>0</v>
      </c>
      <c r="N41" s="137">
        <f t="shared" si="5"/>
        <v>0</v>
      </c>
      <c r="O41" s="273"/>
      <c r="P41" s="138">
        <f>P42+P43+P44+P45+P46+P47+P48+P49</f>
        <v>0</v>
      </c>
      <c r="Q41" s="138">
        <f t="shared" ref="Q41:AA41" si="6">Q42+Q43+Q44+Q45+Q46+Q47+Q48+Q49</f>
        <v>0</v>
      </c>
      <c r="R41" s="138">
        <f t="shared" si="6"/>
        <v>0</v>
      </c>
      <c r="S41" s="138">
        <f t="shared" si="6"/>
        <v>0</v>
      </c>
      <c r="T41" s="138">
        <f t="shared" si="6"/>
        <v>0</v>
      </c>
      <c r="U41" s="138">
        <f t="shared" si="6"/>
        <v>0</v>
      </c>
      <c r="V41" s="138">
        <f t="shared" si="6"/>
        <v>0</v>
      </c>
      <c r="W41" s="138">
        <f t="shared" si="6"/>
        <v>0</v>
      </c>
      <c r="X41" s="138">
        <f t="shared" si="6"/>
        <v>0</v>
      </c>
      <c r="Y41" s="138">
        <f t="shared" si="6"/>
        <v>0</v>
      </c>
      <c r="Z41" s="138">
        <f t="shared" si="6"/>
        <v>0</v>
      </c>
      <c r="AA41" s="138">
        <f t="shared" si="6"/>
        <v>0</v>
      </c>
      <c r="AB41" s="273"/>
    </row>
    <row r="42" spans="1:28" ht="49.2" thickBot="1" x14ac:dyDescent="0.4">
      <c r="A42" s="115">
        <v>1</v>
      </c>
      <c r="B42" s="116" t="s">
        <v>88</v>
      </c>
      <c r="C42" s="139"/>
      <c r="D42" s="140"/>
      <c r="E42" s="119"/>
      <c r="F42" s="119"/>
      <c r="G42" s="119"/>
      <c r="H42" s="119"/>
      <c r="I42" s="119"/>
      <c r="J42" s="119"/>
      <c r="K42" s="119"/>
      <c r="L42" s="119"/>
      <c r="M42" s="119"/>
      <c r="N42" s="120"/>
      <c r="O42" s="273"/>
      <c r="P42" s="118"/>
      <c r="Q42" s="119"/>
      <c r="R42" s="119"/>
      <c r="S42" s="119"/>
      <c r="T42" s="119"/>
      <c r="U42" s="119"/>
      <c r="V42" s="119"/>
      <c r="W42" s="119"/>
      <c r="X42" s="119"/>
      <c r="Y42" s="119"/>
      <c r="Z42" s="119"/>
      <c r="AA42" s="120"/>
      <c r="AB42" s="273"/>
    </row>
    <row r="43" spans="1:28" ht="33" thickBot="1" x14ac:dyDescent="0.4">
      <c r="A43" s="115">
        <v>2</v>
      </c>
      <c r="B43" s="116" t="s">
        <v>89</v>
      </c>
      <c r="C43" s="121">
        <v>0</v>
      </c>
      <c r="D43" s="121">
        <v>0</v>
      </c>
      <c r="E43" s="121">
        <v>0</v>
      </c>
      <c r="F43" s="121">
        <v>0</v>
      </c>
      <c r="G43" s="121">
        <v>0</v>
      </c>
      <c r="H43" s="121">
        <v>0</v>
      </c>
      <c r="I43" s="121">
        <v>0</v>
      </c>
      <c r="J43" s="121">
        <v>0</v>
      </c>
      <c r="K43" s="121">
        <v>0</v>
      </c>
      <c r="L43" s="121">
        <v>0</v>
      </c>
      <c r="M43" s="121">
        <v>0</v>
      </c>
      <c r="N43" s="121">
        <v>0</v>
      </c>
      <c r="O43" s="273"/>
      <c r="P43" s="121">
        <v>0</v>
      </c>
      <c r="Q43" s="121">
        <v>0</v>
      </c>
      <c r="R43" s="121">
        <v>0</v>
      </c>
      <c r="S43" s="121">
        <v>0</v>
      </c>
      <c r="T43" s="121">
        <v>0</v>
      </c>
      <c r="U43" s="121">
        <v>0</v>
      </c>
      <c r="V43" s="123"/>
      <c r="W43" s="123"/>
      <c r="X43" s="123"/>
      <c r="Y43" s="123"/>
      <c r="Z43" s="123"/>
      <c r="AA43" s="124"/>
      <c r="AB43" s="273"/>
    </row>
    <row r="44" spans="1:28" ht="16.8" thickBot="1" x14ac:dyDescent="0.4">
      <c r="A44" s="115">
        <v>3</v>
      </c>
      <c r="B44" s="116" t="s">
        <v>90</v>
      </c>
      <c r="C44" s="121"/>
      <c r="D44" s="122"/>
      <c r="E44" s="123"/>
      <c r="F44" s="123"/>
      <c r="G44" s="123"/>
      <c r="H44" s="123"/>
      <c r="I44" s="123"/>
      <c r="J44" s="123"/>
      <c r="K44" s="123"/>
      <c r="L44" s="123"/>
      <c r="M44" s="123"/>
      <c r="N44" s="124"/>
      <c r="O44" s="273"/>
      <c r="P44" s="125"/>
      <c r="Q44" s="123"/>
      <c r="R44" s="123"/>
      <c r="S44" s="123"/>
      <c r="T44" s="123"/>
      <c r="U44" s="123"/>
      <c r="V44" s="123"/>
      <c r="W44" s="123"/>
      <c r="X44" s="123"/>
      <c r="Y44" s="123"/>
      <c r="Z44" s="123"/>
      <c r="AA44" s="124"/>
      <c r="AB44" s="273"/>
    </row>
    <row r="45" spans="1:28" ht="16.8" thickBot="1" x14ac:dyDescent="0.4">
      <c r="A45" s="115">
        <v>4</v>
      </c>
      <c r="B45" s="116" t="s">
        <v>91</v>
      </c>
      <c r="C45" s="121"/>
      <c r="D45" s="122"/>
      <c r="E45" s="123"/>
      <c r="F45" s="123"/>
      <c r="G45" s="123"/>
      <c r="H45" s="123"/>
      <c r="I45" s="123"/>
      <c r="J45" s="123"/>
      <c r="K45" s="123"/>
      <c r="L45" s="123"/>
      <c r="M45" s="123"/>
      <c r="N45" s="124"/>
      <c r="O45" s="273"/>
      <c r="P45" s="125"/>
      <c r="Q45" s="123"/>
      <c r="R45" s="123"/>
      <c r="S45" s="123"/>
      <c r="T45" s="123"/>
      <c r="U45" s="123"/>
      <c r="V45" s="123"/>
      <c r="W45" s="123"/>
      <c r="X45" s="123"/>
      <c r="Y45" s="123"/>
      <c r="Z45" s="123"/>
      <c r="AA45" s="124"/>
      <c r="AB45" s="273"/>
    </row>
    <row r="46" spans="1:28" ht="49.2" thickBot="1" x14ac:dyDescent="0.4">
      <c r="A46" s="115">
        <v>5</v>
      </c>
      <c r="B46" s="116" t="s">
        <v>92</v>
      </c>
      <c r="C46" s="121"/>
      <c r="D46" s="122"/>
      <c r="E46" s="123"/>
      <c r="F46" s="123"/>
      <c r="G46" s="123"/>
      <c r="H46" s="123"/>
      <c r="I46" s="123"/>
      <c r="J46" s="123"/>
      <c r="K46" s="123"/>
      <c r="L46" s="123"/>
      <c r="M46" s="123"/>
      <c r="N46" s="124"/>
      <c r="O46" s="273"/>
      <c r="P46" s="125"/>
      <c r="Q46" s="123"/>
      <c r="R46" s="123"/>
      <c r="S46" s="123"/>
      <c r="T46" s="123"/>
      <c r="U46" s="123"/>
      <c r="V46" s="123"/>
      <c r="W46" s="123"/>
      <c r="X46" s="123"/>
      <c r="Y46" s="123"/>
      <c r="Z46" s="123"/>
      <c r="AA46" s="124"/>
      <c r="AB46" s="273"/>
    </row>
    <row r="47" spans="1:28" ht="16.8" thickBot="1" x14ac:dyDescent="0.4">
      <c r="A47" s="115">
        <v>6</v>
      </c>
      <c r="B47" s="116" t="s">
        <v>93</v>
      </c>
      <c r="C47" s="121"/>
      <c r="D47" s="122"/>
      <c r="E47" s="123"/>
      <c r="F47" s="123"/>
      <c r="G47" s="123"/>
      <c r="H47" s="123"/>
      <c r="I47" s="123"/>
      <c r="J47" s="123"/>
      <c r="K47" s="123"/>
      <c r="L47" s="123"/>
      <c r="M47" s="123"/>
      <c r="N47" s="124"/>
      <c r="O47" s="273"/>
      <c r="P47" s="125"/>
      <c r="Q47" s="123"/>
      <c r="R47" s="123"/>
      <c r="S47" s="123"/>
      <c r="T47" s="123"/>
      <c r="U47" s="123"/>
      <c r="V47" s="123"/>
      <c r="W47" s="123"/>
      <c r="X47" s="123"/>
      <c r="Y47" s="123"/>
      <c r="Z47" s="123"/>
      <c r="AA47" s="124"/>
      <c r="AB47" s="273"/>
    </row>
    <row r="48" spans="1:28" ht="33" thickBot="1" x14ac:dyDescent="0.4">
      <c r="A48" s="115">
        <v>7</v>
      </c>
      <c r="B48" s="116" t="s">
        <v>94</v>
      </c>
      <c r="C48" s="121"/>
      <c r="D48" s="122"/>
      <c r="E48" s="123"/>
      <c r="F48" s="123"/>
      <c r="G48" s="123"/>
      <c r="H48" s="123"/>
      <c r="I48" s="123"/>
      <c r="J48" s="123"/>
      <c r="K48" s="123"/>
      <c r="L48" s="123"/>
      <c r="M48" s="123"/>
      <c r="N48" s="124"/>
      <c r="O48" s="273"/>
      <c r="P48" s="125"/>
      <c r="Q48" s="123"/>
      <c r="R48" s="123"/>
      <c r="S48" s="123"/>
      <c r="T48" s="123"/>
      <c r="U48" s="123"/>
      <c r="V48" s="123"/>
      <c r="W48" s="123"/>
      <c r="X48" s="123"/>
      <c r="Y48" s="123"/>
      <c r="Z48" s="123"/>
      <c r="AA48" s="124"/>
      <c r="AB48" s="273"/>
    </row>
    <row r="49" spans="1:28" ht="16.8" thickBot="1" x14ac:dyDescent="0.4">
      <c r="A49" s="115">
        <v>8</v>
      </c>
      <c r="B49" s="116" t="s">
        <v>95</v>
      </c>
      <c r="C49" s="121"/>
      <c r="D49" s="122"/>
      <c r="E49" s="123"/>
      <c r="F49" s="123"/>
      <c r="G49" s="123"/>
      <c r="H49" s="123"/>
      <c r="I49" s="123"/>
      <c r="J49" s="123"/>
      <c r="K49" s="123"/>
      <c r="L49" s="123"/>
      <c r="M49" s="123"/>
      <c r="N49" s="124"/>
      <c r="O49" s="273"/>
      <c r="P49" s="125"/>
      <c r="Q49" s="123"/>
      <c r="R49" s="123"/>
      <c r="S49" s="123"/>
      <c r="T49" s="123"/>
      <c r="U49" s="123"/>
      <c r="V49" s="123"/>
      <c r="W49" s="123"/>
      <c r="X49" s="123"/>
      <c r="Y49" s="123"/>
      <c r="Z49" s="123"/>
      <c r="AA49" s="124"/>
      <c r="AB49" s="273"/>
    </row>
    <row r="50" spans="1:28" ht="130.19999999999999" thickBot="1" x14ac:dyDescent="0.4">
      <c r="A50" s="99" t="s">
        <v>96</v>
      </c>
      <c r="B50" s="112" t="s">
        <v>97</v>
      </c>
      <c r="C50" s="137">
        <v>0</v>
      </c>
      <c r="D50" s="141">
        <v>0</v>
      </c>
      <c r="E50" s="141">
        <v>0</v>
      </c>
      <c r="F50" s="141">
        <v>0</v>
      </c>
      <c r="G50" s="141">
        <v>0</v>
      </c>
      <c r="H50" s="141">
        <v>0</v>
      </c>
      <c r="I50" s="141">
        <v>0</v>
      </c>
      <c r="J50" s="141">
        <v>0</v>
      </c>
      <c r="K50" s="141">
        <v>0</v>
      </c>
      <c r="L50" s="141">
        <v>0</v>
      </c>
      <c r="M50" s="141">
        <v>0</v>
      </c>
      <c r="N50" s="142">
        <v>0</v>
      </c>
      <c r="O50" s="273"/>
      <c r="P50" s="138">
        <v>0</v>
      </c>
      <c r="Q50" s="143">
        <v>0</v>
      </c>
      <c r="R50" s="143">
        <v>0</v>
      </c>
      <c r="S50" s="143">
        <v>0</v>
      </c>
      <c r="T50" s="143">
        <v>0</v>
      </c>
      <c r="U50" s="143">
        <v>0</v>
      </c>
      <c r="V50" s="143">
        <v>0</v>
      </c>
      <c r="W50" s="143">
        <v>0</v>
      </c>
      <c r="X50" s="143">
        <v>0</v>
      </c>
      <c r="Y50" s="143">
        <v>0</v>
      </c>
      <c r="Z50" s="143">
        <v>0</v>
      </c>
      <c r="AA50" s="144">
        <v>0</v>
      </c>
      <c r="AB50" s="273"/>
    </row>
    <row r="51" spans="1:28" ht="16.8" thickBot="1" x14ac:dyDescent="0.4">
      <c r="A51" s="99" t="s">
        <v>98</v>
      </c>
      <c r="B51" s="112" t="s">
        <v>99</v>
      </c>
      <c r="C51" s="137">
        <f t="shared" ref="C51:AA51" si="7">C52+C53</f>
        <v>0</v>
      </c>
      <c r="D51" s="137">
        <f t="shared" si="7"/>
        <v>0</v>
      </c>
      <c r="E51" s="137">
        <f t="shared" si="7"/>
        <v>0</v>
      </c>
      <c r="F51" s="137">
        <f t="shared" si="7"/>
        <v>0</v>
      </c>
      <c r="G51" s="137">
        <f t="shared" si="7"/>
        <v>0</v>
      </c>
      <c r="H51" s="137">
        <f t="shared" si="7"/>
        <v>0</v>
      </c>
      <c r="I51" s="137">
        <f t="shared" si="7"/>
        <v>0</v>
      </c>
      <c r="J51" s="137">
        <f t="shared" si="7"/>
        <v>0</v>
      </c>
      <c r="K51" s="137">
        <f t="shared" si="7"/>
        <v>0</v>
      </c>
      <c r="L51" s="137">
        <f t="shared" si="7"/>
        <v>0</v>
      </c>
      <c r="M51" s="137">
        <f t="shared" si="7"/>
        <v>0</v>
      </c>
      <c r="N51" s="137">
        <f t="shared" si="7"/>
        <v>0</v>
      </c>
      <c r="O51" s="273"/>
      <c r="P51" s="138">
        <f t="shared" si="7"/>
        <v>0</v>
      </c>
      <c r="Q51" s="138">
        <f t="shared" si="7"/>
        <v>0</v>
      </c>
      <c r="R51" s="138">
        <f t="shared" si="7"/>
        <v>0</v>
      </c>
      <c r="S51" s="138">
        <f t="shared" si="7"/>
        <v>0</v>
      </c>
      <c r="T51" s="138">
        <f t="shared" si="7"/>
        <v>0</v>
      </c>
      <c r="U51" s="138">
        <f t="shared" si="7"/>
        <v>0</v>
      </c>
      <c r="V51" s="138">
        <f t="shared" si="7"/>
        <v>0</v>
      </c>
      <c r="W51" s="138">
        <f t="shared" si="7"/>
        <v>0</v>
      </c>
      <c r="X51" s="138">
        <f t="shared" si="7"/>
        <v>0</v>
      </c>
      <c r="Y51" s="138">
        <f t="shared" si="7"/>
        <v>0</v>
      </c>
      <c r="Z51" s="138">
        <f t="shared" si="7"/>
        <v>0</v>
      </c>
      <c r="AA51" s="138">
        <f t="shared" si="7"/>
        <v>0</v>
      </c>
      <c r="AB51" s="273"/>
    </row>
    <row r="52" spans="1:28" ht="33" thickBot="1" x14ac:dyDescent="0.4">
      <c r="A52" s="115"/>
      <c r="B52" s="116" t="s">
        <v>100</v>
      </c>
      <c r="C52" s="139"/>
      <c r="D52" s="140"/>
      <c r="E52" s="119"/>
      <c r="F52" s="119"/>
      <c r="G52" s="119"/>
      <c r="H52" s="119"/>
      <c r="I52" s="119"/>
      <c r="J52" s="119"/>
      <c r="K52" s="119"/>
      <c r="L52" s="119"/>
      <c r="M52" s="119"/>
      <c r="N52" s="120"/>
      <c r="O52" s="273"/>
      <c r="P52" s="118"/>
      <c r="Q52" s="119"/>
      <c r="R52" s="119"/>
      <c r="S52" s="119"/>
      <c r="T52" s="119"/>
      <c r="U52" s="119"/>
      <c r="V52" s="119"/>
      <c r="W52" s="119"/>
      <c r="X52" s="119"/>
      <c r="Y52" s="119"/>
      <c r="Z52" s="119"/>
      <c r="AA52" s="120"/>
      <c r="AB52" s="273"/>
    </row>
    <row r="53" spans="1:28" ht="16.8" thickBot="1" x14ac:dyDescent="0.4">
      <c r="A53" s="115"/>
      <c r="B53" s="116" t="s">
        <v>101</v>
      </c>
      <c r="C53" s="121"/>
      <c r="D53" s="122"/>
      <c r="E53" s="123"/>
      <c r="F53" s="123"/>
      <c r="G53" s="123"/>
      <c r="H53" s="123"/>
      <c r="I53" s="123"/>
      <c r="J53" s="123"/>
      <c r="K53" s="123"/>
      <c r="L53" s="123"/>
      <c r="M53" s="123"/>
      <c r="N53" s="124"/>
      <c r="O53" s="273"/>
      <c r="P53" s="125"/>
      <c r="Q53" s="123"/>
      <c r="R53" s="123"/>
      <c r="S53" s="123"/>
      <c r="T53" s="123"/>
      <c r="U53" s="123"/>
      <c r="V53" s="123"/>
      <c r="W53" s="123"/>
      <c r="X53" s="123"/>
      <c r="Y53" s="123"/>
      <c r="Z53" s="123"/>
      <c r="AA53" s="124"/>
      <c r="AB53" s="273"/>
    </row>
    <row r="54" spans="1:28" ht="33" thickBot="1" x14ac:dyDescent="0.4">
      <c r="A54" s="145" t="s">
        <v>102</v>
      </c>
      <c r="B54" s="146" t="s">
        <v>103</v>
      </c>
      <c r="C54" s="147"/>
      <c r="D54" s="148"/>
      <c r="E54" s="148"/>
      <c r="F54" s="148"/>
      <c r="G54" s="148"/>
      <c r="H54" s="148"/>
      <c r="I54" s="148"/>
      <c r="J54" s="148"/>
      <c r="K54" s="148"/>
      <c r="L54" s="148"/>
      <c r="M54" s="148"/>
      <c r="N54" s="149"/>
      <c r="O54" s="274"/>
      <c r="P54" s="150"/>
      <c r="Q54" s="151"/>
      <c r="R54" s="151"/>
      <c r="S54" s="151"/>
      <c r="T54" s="151"/>
      <c r="U54" s="151"/>
      <c r="V54" s="151"/>
      <c r="W54" s="151"/>
      <c r="X54" s="151"/>
      <c r="Y54" s="151"/>
      <c r="Z54" s="151"/>
      <c r="AA54" s="152"/>
      <c r="AB54" s="274"/>
    </row>
    <row r="55" spans="1:28" ht="16.2" thickBot="1" x14ac:dyDescent="0.35">
      <c r="A55" s="83" t="s">
        <v>104</v>
      </c>
      <c r="B55" s="84" t="s">
        <v>105</v>
      </c>
      <c r="C55" s="77"/>
      <c r="D55" s="78"/>
      <c r="E55" s="78"/>
      <c r="F55" s="78"/>
      <c r="G55" s="78"/>
      <c r="H55" s="78"/>
      <c r="I55" s="78"/>
      <c r="J55" s="78"/>
      <c r="K55" s="78"/>
      <c r="L55" s="78"/>
      <c r="M55" s="78"/>
      <c r="N55" s="79"/>
      <c r="O55" s="85"/>
      <c r="P55" s="80"/>
      <c r="Q55" s="81"/>
      <c r="R55" s="81"/>
      <c r="S55" s="81"/>
      <c r="T55" s="81"/>
      <c r="U55" s="81"/>
      <c r="V55" s="81"/>
      <c r="W55" s="81"/>
      <c r="X55" s="81"/>
      <c r="Y55" s="81"/>
      <c r="Z55" s="81"/>
      <c r="AA55" s="82"/>
      <c r="AB55" s="86"/>
    </row>
    <row r="56" spans="1:28" ht="31.8" thickBot="1" x14ac:dyDescent="0.35">
      <c r="A56" s="72" t="s">
        <v>106</v>
      </c>
      <c r="B56" s="73" t="s">
        <v>107</v>
      </c>
      <c r="C56" s="74">
        <f t="shared" ref="C56:AA56" si="8">C41+C50+C51+C54+C55</f>
        <v>0</v>
      </c>
      <c r="D56" s="74">
        <f t="shared" si="8"/>
        <v>0</v>
      </c>
      <c r="E56" s="74">
        <f t="shared" si="8"/>
        <v>0</v>
      </c>
      <c r="F56" s="74">
        <f t="shared" si="8"/>
        <v>0</v>
      </c>
      <c r="G56" s="74">
        <f t="shared" si="8"/>
        <v>0</v>
      </c>
      <c r="H56" s="74">
        <f t="shared" si="8"/>
        <v>0</v>
      </c>
      <c r="I56" s="74">
        <f t="shared" si="8"/>
        <v>0</v>
      </c>
      <c r="J56" s="74">
        <f t="shared" si="8"/>
        <v>0</v>
      </c>
      <c r="K56" s="74">
        <f t="shared" si="8"/>
        <v>0</v>
      </c>
      <c r="L56" s="74">
        <f t="shared" si="8"/>
        <v>0</v>
      </c>
      <c r="M56" s="74">
        <f t="shared" si="8"/>
        <v>0</v>
      </c>
      <c r="N56" s="74">
        <f t="shared" si="8"/>
        <v>0</v>
      </c>
      <c r="O56" s="76"/>
      <c r="P56" s="75">
        <f t="shared" si="8"/>
        <v>0</v>
      </c>
      <c r="Q56" s="75">
        <f t="shared" si="8"/>
        <v>0</v>
      </c>
      <c r="R56" s="75">
        <f t="shared" si="8"/>
        <v>0</v>
      </c>
      <c r="S56" s="75">
        <f t="shared" si="8"/>
        <v>0</v>
      </c>
      <c r="T56" s="75">
        <f t="shared" si="8"/>
        <v>0</v>
      </c>
      <c r="U56" s="75">
        <f t="shared" si="8"/>
        <v>0</v>
      </c>
      <c r="V56" s="75">
        <f t="shared" si="8"/>
        <v>0</v>
      </c>
      <c r="W56" s="75">
        <f t="shared" si="8"/>
        <v>0</v>
      </c>
      <c r="X56" s="75">
        <f t="shared" si="8"/>
        <v>0</v>
      </c>
      <c r="Y56" s="75">
        <f t="shared" si="8"/>
        <v>0</v>
      </c>
      <c r="Z56" s="75">
        <f t="shared" si="8"/>
        <v>0</v>
      </c>
      <c r="AA56" s="75">
        <f t="shared" si="8"/>
        <v>0</v>
      </c>
      <c r="AB56" s="87"/>
    </row>
    <row r="57" spans="1:28" ht="16.2" thickBot="1" x14ac:dyDescent="0.35">
      <c r="A57" s="67" t="s">
        <v>108</v>
      </c>
      <c r="B57" s="68" t="s">
        <v>109</v>
      </c>
      <c r="C57" s="74">
        <f t="shared" ref="C57:AA57" si="9">C35-C56</f>
        <v>0</v>
      </c>
      <c r="D57" s="74">
        <f t="shared" si="9"/>
        <v>0</v>
      </c>
      <c r="E57" s="74">
        <f t="shared" si="9"/>
        <v>0</v>
      </c>
      <c r="F57" s="74">
        <f t="shared" si="9"/>
        <v>0</v>
      </c>
      <c r="G57" s="74">
        <f t="shared" si="9"/>
        <v>0</v>
      </c>
      <c r="H57" s="74">
        <f t="shared" si="9"/>
        <v>0</v>
      </c>
      <c r="I57" s="74">
        <f t="shared" si="9"/>
        <v>0</v>
      </c>
      <c r="J57" s="74">
        <f t="shared" si="9"/>
        <v>0</v>
      </c>
      <c r="K57" s="74">
        <f t="shared" si="9"/>
        <v>0</v>
      </c>
      <c r="L57" s="74">
        <f t="shared" si="9"/>
        <v>0</v>
      </c>
      <c r="M57" s="74">
        <f t="shared" si="9"/>
        <v>0</v>
      </c>
      <c r="N57" s="74">
        <f t="shared" si="9"/>
        <v>0</v>
      </c>
      <c r="O57" s="88"/>
      <c r="P57" s="75">
        <f t="shared" si="9"/>
        <v>0</v>
      </c>
      <c r="Q57" s="75">
        <f t="shared" si="9"/>
        <v>0</v>
      </c>
      <c r="R57" s="75">
        <f t="shared" si="9"/>
        <v>0</v>
      </c>
      <c r="S57" s="75">
        <f t="shared" si="9"/>
        <v>0</v>
      </c>
      <c r="T57" s="75">
        <f t="shared" si="9"/>
        <v>0</v>
      </c>
      <c r="U57" s="75">
        <f t="shared" si="9"/>
        <v>0</v>
      </c>
      <c r="V57" s="75">
        <f t="shared" si="9"/>
        <v>0</v>
      </c>
      <c r="W57" s="75">
        <f t="shared" si="9"/>
        <v>0</v>
      </c>
      <c r="X57" s="75">
        <f t="shared" si="9"/>
        <v>0</v>
      </c>
      <c r="Y57" s="75">
        <f t="shared" si="9"/>
        <v>0</v>
      </c>
      <c r="Z57" s="75">
        <f t="shared" si="9"/>
        <v>0</v>
      </c>
      <c r="AA57" s="75">
        <f t="shared" si="9"/>
        <v>0</v>
      </c>
      <c r="AB57" s="87"/>
    </row>
    <row r="58" spans="1:28" ht="16.2" thickBot="1" x14ac:dyDescent="0.35">
      <c r="A58" s="66" t="s">
        <v>110</v>
      </c>
      <c r="B58" s="69" t="s">
        <v>111</v>
      </c>
      <c r="C58" s="70">
        <f>C34+C57</f>
        <v>0</v>
      </c>
      <c r="D58" s="70">
        <f t="shared" ref="D58:N58" si="10">D34+D57</f>
        <v>0</v>
      </c>
      <c r="E58" s="70">
        <f t="shared" si="10"/>
        <v>0</v>
      </c>
      <c r="F58" s="70">
        <f t="shared" si="10"/>
        <v>0</v>
      </c>
      <c r="G58" s="70">
        <f t="shared" si="10"/>
        <v>0</v>
      </c>
      <c r="H58" s="70">
        <f t="shared" si="10"/>
        <v>0</v>
      </c>
      <c r="I58" s="70">
        <f t="shared" si="10"/>
        <v>0</v>
      </c>
      <c r="J58" s="70">
        <f t="shared" si="10"/>
        <v>0</v>
      </c>
      <c r="K58" s="70">
        <f t="shared" si="10"/>
        <v>0</v>
      </c>
      <c r="L58" s="70">
        <f t="shared" si="10"/>
        <v>0</v>
      </c>
      <c r="M58" s="70">
        <f t="shared" si="10"/>
        <v>0</v>
      </c>
      <c r="N58" s="70">
        <f t="shared" si="10"/>
        <v>0</v>
      </c>
      <c r="O58" s="89"/>
      <c r="P58" s="71">
        <f t="shared" ref="P58:AA58" si="11">P34+P57</f>
        <v>0</v>
      </c>
      <c r="Q58" s="71">
        <f t="shared" si="11"/>
        <v>0</v>
      </c>
      <c r="R58" s="71">
        <f t="shared" si="11"/>
        <v>0</v>
      </c>
      <c r="S58" s="71">
        <f t="shared" si="11"/>
        <v>0</v>
      </c>
      <c r="T58" s="71">
        <f t="shared" si="11"/>
        <v>0</v>
      </c>
      <c r="U58" s="71">
        <f t="shared" si="11"/>
        <v>0</v>
      </c>
      <c r="V58" s="71">
        <f t="shared" si="11"/>
        <v>0</v>
      </c>
      <c r="W58" s="71">
        <f t="shared" si="11"/>
        <v>0</v>
      </c>
      <c r="X58" s="71">
        <f t="shared" si="11"/>
        <v>0</v>
      </c>
      <c r="Y58" s="71">
        <f t="shared" si="11"/>
        <v>0</v>
      </c>
      <c r="Z58" s="71">
        <f t="shared" si="11"/>
        <v>0</v>
      </c>
      <c r="AA58" s="71">
        <f t="shared" si="11"/>
        <v>0</v>
      </c>
      <c r="AB58" s="90"/>
    </row>
  </sheetData>
  <mergeCells count="11">
    <mergeCell ref="AB31:AB54"/>
    <mergeCell ref="A31:A33"/>
    <mergeCell ref="B31:B33"/>
    <mergeCell ref="C31:N31"/>
    <mergeCell ref="O31:O54"/>
    <mergeCell ref="P31:AA31"/>
    <mergeCell ref="G24:W24"/>
    <mergeCell ref="G25:W25"/>
    <mergeCell ref="A23:B23"/>
    <mergeCell ref="A28:AB28"/>
    <mergeCell ref="A30:AB30"/>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Buget de chelutieli </vt:lpstr>
      <vt:lpstr>Cont Profit si Pierderi</vt:lpstr>
      <vt:lpstr>Flux de numerar (Cash-flow)</vt:lpstr>
      <vt:lpstr>'Buget de chelutieli '!Print_Area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c:creator>
  <cp:lastModifiedBy>Cristina</cp:lastModifiedBy>
  <cp:lastPrinted>2022-06-14T08:04:19Z</cp:lastPrinted>
  <dcterms:created xsi:type="dcterms:W3CDTF">2020-05-13T15:14:54Z</dcterms:created>
  <dcterms:modified xsi:type="dcterms:W3CDTF">2022-06-14T08:04:24Z</dcterms:modified>
</cp:coreProperties>
</file>